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64011"/>
  <mc:AlternateContent xmlns:mc="http://schemas.openxmlformats.org/markup-compatibility/2006">
    <mc:Choice Requires="x15">
      <x15ac:absPath xmlns:x15ac="http://schemas.microsoft.com/office/spreadsheetml/2010/11/ac" url="C:\Users\user\Desktop\제35회 북구통계연보 통계표(자료입력파일) (2)\"/>
    </mc:Choice>
  </mc:AlternateContent>
  <bookViews>
    <workbookView xWindow="0" yWindow="0" windowWidth="19200" windowHeight="10755"/>
  </bookViews>
  <sheets>
    <sheet name="목차" sheetId="29" r:id="rId1"/>
    <sheet name="ⅩⅢ-1. 학교 총개황" sheetId="2" r:id="rId2"/>
    <sheet name="ⅩⅢ-2. 유치원" sheetId="3" r:id="rId3"/>
    <sheet name="ⅩⅢ-3. 초등학교" sheetId="4" r:id="rId4"/>
    <sheet name="ⅩⅢ-4. 중학교" sheetId="5" r:id="rId5"/>
    <sheet name="ⅩⅢ-5. 일반고등학교" sheetId="7" r:id="rId6"/>
    <sheet name="ⅩⅢ-6. 특수목적고등학교" sheetId="9" r:id="rId7"/>
    <sheet name="ⅩⅢ-7. 특성화고등학교" sheetId="11" r:id="rId8"/>
    <sheet name="ⅩⅢ-8. 자율고등학교" sheetId="13" r:id="rId9"/>
    <sheet name="ⅩⅢ-9. 전문대학" sheetId="15" r:id="rId10"/>
    <sheet name="ⅩⅢ-10. 대학교" sheetId="16" r:id="rId11"/>
    <sheet name="ⅩⅢ-11. 대학원" sheetId="17" r:id="rId12"/>
    <sheet name="ⅩⅢ-12. 기타학교" sheetId="18" r:id="rId13"/>
    <sheet name="ⅩⅢ-13. 적령아동 취학" sheetId="19" r:id="rId14"/>
    <sheet name="Ⅹ-Ⅲ-14. 사설학원" sheetId="20" r:id="rId15"/>
    <sheet name="ⅩⅢ-15. 공공도서관" sheetId="21" r:id="rId16"/>
    <sheet name="ⅩⅢ-16.문화재" sheetId="23" r:id="rId17"/>
    <sheet name="ⅩⅢ-17. 체육시설" sheetId="25" r:id="rId18"/>
    <sheet name="ⅩⅢ-18. 청소년 수련시설" sheetId="27" r:id="rId19"/>
    <sheet name="ⅩⅢ-19. 언론매체" sheetId="28"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7" l="1"/>
  <c r="N12" i="21"/>
  <c r="E12" i="21"/>
  <c r="F12" i="21"/>
  <c r="G12" i="21"/>
  <c r="H12" i="21"/>
  <c r="I12" i="21"/>
  <c r="J12" i="21"/>
  <c r="K12" i="21"/>
  <c r="L12" i="21"/>
  <c r="M12" i="21"/>
  <c r="D12" i="21"/>
  <c r="C12" i="21"/>
  <c r="I35" i="2" l="1"/>
  <c r="K14" i="15" l="1"/>
  <c r="H34" i="7" l="1"/>
  <c r="O28" i="17" l="1"/>
  <c r="L28" i="17"/>
  <c r="I28" i="17"/>
  <c r="O27" i="17"/>
  <c r="L27" i="17"/>
  <c r="I27" i="17"/>
  <c r="O26" i="17"/>
  <c r="L26" i="17"/>
  <c r="I26" i="17"/>
  <c r="O25" i="17"/>
  <c r="L25" i="17"/>
  <c r="I25" i="17"/>
  <c r="O24" i="17"/>
  <c r="L24" i="17"/>
  <c r="I24" i="17"/>
  <c r="O23" i="17"/>
  <c r="L23" i="17"/>
  <c r="I23" i="17"/>
  <c r="O22" i="17"/>
  <c r="L22" i="17"/>
  <c r="I22" i="17"/>
  <c r="O21" i="17"/>
  <c r="L21" i="17"/>
  <c r="I21" i="17"/>
  <c r="O20" i="17"/>
  <c r="L20" i="17"/>
  <c r="I20" i="17"/>
  <c r="O19" i="17"/>
  <c r="L19" i="17"/>
  <c r="I19" i="17"/>
  <c r="O18" i="17"/>
  <c r="L18" i="17"/>
  <c r="I18" i="17"/>
  <c r="O17" i="17"/>
  <c r="L17" i="17"/>
  <c r="I17" i="17"/>
  <c r="O16" i="17"/>
  <c r="L16" i="17"/>
  <c r="I16" i="17"/>
  <c r="Y15" i="17"/>
  <c r="Y14" i="17" s="1"/>
  <c r="X15" i="17"/>
  <c r="X14" i="17" s="1"/>
  <c r="O15" i="17"/>
  <c r="L15" i="17"/>
  <c r="I15" i="17"/>
  <c r="I14" i="17" s="1"/>
  <c r="W14" i="17"/>
  <c r="V14" i="17"/>
  <c r="U14" i="17"/>
  <c r="T14" i="17"/>
  <c r="S14" i="17"/>
  <c r="R14" i="17"/>
  <c r="Q14" i="17"/>
  <c r="P14" i="17"/>
  <c r="N14" i="17"/>
  <c r="M14" i="17"/>
  <c r="K14" i="17"/>
  <c r="J14" i="17"/>
  <c r="H14" i="17"/>
  <c r="G14" i="17"/>
  <c r="F14" i="17"/>
  <c r="E14" i="17"/>
  <c r="D14" i="17"/>
  <c r="C14" i="17"/>
  <c r="O14" i="17" l="1"/>
  <c r="L14" i="17"/>
  <c r="H11" i="20"/>
  <c r="H10" i="20"/>
</calcChain>
</file>

<file path=xl/comments1.xml><?xml version="1.0" encoding="utf-8"?>
<comments xmlns="http://schemas.openxmlformats.org/spreadsheetml/2006/main">
  <authors>
    <author>TG_KEDI</author>
  </authors>
  <commentList>
    <comment ref="AD13" authorId="0" shapeId="0">
      <text>
        <r>
          <rPr>
            <b/>
            <sz val="9"/>
            <color indexed="81"/>
            <rFont val="Tahoma"/>
            <family val="2"/>
          </rPr>
          <t>TG_KEDI:</t>
        </r>
        <r>
          <rPr>
            <sz val="9"/>
            <color indexed="81"/>
            <rFont val="Tahoma"/>
            <family val="2"/>
          </rPr>
          <t xml:space="preserve">
TG_KEDI:
</t>
        </r>
        <r>
          <rPr>
            <sz val="9"/>
            <color indexed="81"/>
            <rFont val="돋움"/>
            <family val="3"/>
            <charset val="129"/>
          </rPr>
          <t>교육기본통계</t>
        </r>
        <r>
          <rPr>
            <sz val="9"/>
            <color indexed="81"/>
            <rFont val="Tahoma"/>
            <family val="2"/>
          </rPr>
          <t xml:space="preserve"> </t>
        </r>
        <r>
          <rPr>
            <sz val="9"/>
            <color indexed="81"/>
            <rFont val="돋움"/>
            <family val="3"/>
            <charset val="129"/>
          </rPr>
          <t>보도자료와</t>
        </r>
        <r>
          <rPr>
            <sz val="9"/>
            <color indexed="81"/>
            <rFont val="Tahoma"/>
            <family val="2"/>
          </rPr>
          <t xml:space="preserve"> </t>
        </r>
        <r>
          <rPr>
            <sz val="9"/>
            <color indexed="81"/>
            <rFont val="돋움"/>
            <family val="3"/>
            <charset val="129"/>
          </rPr>
          <t>취학률</t>
        </r>
        <r>
          <rPr>
            <sz val="9"/>
            <color indexed="81"/>
            <rFont val="Tahoma"/>
            <family val="2"/>
          </rPr>
          <t xml:space="preserve"> </t>
        </r>
        <r>
          <rPr>
            <sz val="9"/>
            <color indexed="81"/>
            <rFont val="돋움"/>
            <family val="3"/>
            <charset val="129"/>
          </rPr>
          <t>산출</t>
        </r>
        <r>
          <rPr>
            <sz val="9"/>
            <color indexed="81"/>
            <rFont val="Tahoma"/>
            <family val="2"/>
          </rPr>
          <t xml:space="preserve"> </t>
        </r>
        <r>
          <rPr>
            <sz val="9"/>
            <color indexed="81"/>
            <rFont val="돋움"/>
            <family val="3"/>
            <charset val="129"/>
          </rPr>
          <t>방식이</t>
        </r>
        <r>
          <rPr>
            <sz val="9"/>
            <color indexed="81"/>
            <rFont val="Tahoma"/>
            <family val="2"/>
          </rPr>
          <t xml:space="preserve"> </t>
        </r>
        <r>
          <rPr>
            <sz val="9"/>
            <color indexed="81"/>
            <rFont val="돋움"/>
            <family val="3"/>
            <charset val="129"/>
          </rPr>
          <t>달라</t>
        </r>
        <r>
          <rPr>
            <sz val="9"/>
            <color indexed="81"/>
            <rFont val="Tahoma"/>
            <family val="2"/>
          </rPr>
          <t xml:space="preserve"> </t>
        </r>
        <r>
          <rPr>
            <sz val="9"/>
            <color indexed="81"/>
            <rFont val="돋움"/>
            <family val="3"/>
            <charset val="129"/>
          </rPr>
          <t>미작성함</t>
        </r>
        <r>
          <rPr>
            <sz val="9"/>
            <color indexed="81"/>
            <rFont val="Tahoma"/>
            <family val="2"/>
          </rPr>
          <t>.</t>
        </r>
      </text>
    </comment>
  </commentList>
</comments>
</file>

<file path=xl/sharedStrings.xml><?xml version="1.0" encoding="utf-8"?>
<sst xmlns="http://schemas.openxmlformats.org/spreadsheetml/2006/main" count="1140" uniqueCount="430">
  <si>
    <t xml:space="preserve"> </t>
  </si>
  <si>
    <t>-</t>
  </si>
  <si>
    <t>2 0 1 5</t>
  </si>
  <si>
    <t>유   치   원</t>
  </si>
  <si>
    <t>초 등 학 교</t>
  </si>
  <si>
    <t>중   학   교</t>
  </si>
  <si>
    <t>(국 공 립)</t>
  </si>
  <si>
    <t>(사    립)</t>
  </si>
  <si>
    <t>특수목적 고등학교</t>
  </si>
  <si>
    <t>특성화 고등학교</t>
  </si>
  <si>
    <t>자율고등학교</t>
  </si>
  <si>
    <t>전  문  대  학</t>
  </si>
  <si>
    <t>교  육  대  학</t>
  </si>
  <si>
    <t>대    학    원</t>
  </si>
  <si>
    <t>기  타  학  교</t>
  </si>
  <si>
    <t>…</t>
  </si>
  <si>
    <t>단위:개,명,천㎡</t>
    <phoneticPr fontId="3" type="noConversion"/>
  </si>
  <si>
    <t>영진전문대학</t>
  </si>
  <si>
    <t>단위:개,명</t>
    <phoneticPr fontId="3" type="noConversion"/>
  </si>
  <si>
    <t>단위:명,%</t>
  </si>
  <si>
    <t>단위:개, 명</t>
    <phoneticPr fontId="3" type="noConversion"/>
  </si>
  <si>
    <t xml:space="preserve"> 단위:개소</t>
    <phoneticPr fontId="3" type="noConversion"/>
  </si>
  <si>
    <t>단위:개소,㎡</t>
    <phoneticPr fontId="16" type="noConversion"/>
  </si>
  <si>
    <t>특 수 학 교
(대구성보학교)</t>
    <phoneticPr fontId="3" type="noConversion"/>
  </si>
  <si>
    <t>경북대학교 국제대학원</t>
  </si>
  <si>
    <t>경북대학교 산업대학원</t>
  </si>
  <si>
    <t>경북대학교 보건대학원</t>
  </si>
  <si>
    <t>경북대학교 경영대학원</t>
  </si>
  <si>
    <t>경북대학교 행정대학원</t>
  </si>
  <si>
    <t>경북대학교 교육대학원</t>
  </si>
  <si>
    <t>경북대학교 대학원</t>
  </si>
  <si>
    <t>학급수
Classes</t>
    <phoneticPr fontId="2" type="noConversion"/>
  </si>
  <si>
    <t>원   아   수
Children</t>
    <phoneticPr fontId="2" type="noConversion"/>
  </si>
  <si>
    <t>교   원   수
Teachers</t>
    <phoneticPr fontId="2" type="noConversion"/>
  </si>
  <si>
    <t>학  생  수
Students</t>
    <phoneticPr fontId="2" type="noConversion"/>
  </si>
  <si>
    <t>교원1인당학 생 수
No. of students per teacher</t>
    <phoneticPr fontId="2" type="noConversion"/>
  </si>
  <si>
    <t>남
Male</t>
    <phoneticPr fontId="2" type="noConversion"/>
  </si>
  <si>
    <t>여
Female</t>
    <phoneticPr fontId="2" type="noConversion"/>
  </si>
  <si>
    <t>남
Male</t>
    <phoneticPr fontId="2" type="noConversion"/>
  </si>
  <si>
    <t>교      원  
Teachers</t>
    <phoneticPr fontId="2" type="noConversion"/>
  </si>
  <si>
    <t>단위:개,명(2019. 4. 1 현재)</t>
    <phoneticPr fontId="3" type="noConversion"/>
  </si>
  <si>
    <t>Unit : number, person</t>
    <phoneticPr fontId="2" type="noConversion"/>
  </si>
  <si>
    <t>2 0 1 6</t>
  </si>
  <si>
    <t>2 0 1 7</t>
  </si>
  <si>
    <t>2 0 1 8</t>
  </si>
  <si>
    <t>직  원  수  
Clerical Staffs</t>
    <phoneticPr fontId="2" type="noConversion"/>
  </si>
  <si>
    <t>직  원  수
Clerical staffs</t>
    <phoneticPr fontId="2" type="noConversion"/>
  </si>
  <si>
    <t>신입원아수
New Entrants</t>
    <phoneticPr fontId="3" type="noConversion"/>
  </si>
  <si>
    <t>남
Male</t>
    <phoneticPr fontId="2" type="noConversion"/>
  </si>
  <si>
    <t>남
Male</t>
    <phoneticPr fontId="2" type="noConversion"/>
  </si>
  <si>
    <t>여
Female</t>
    <phoneticPr fontId="2" type="noConversion"/>
  </si>
  <si>
    <t>정규
Regular</t>
    <phoneticPr fontId="2" type="noConversion"/>
  </si>
  <si>
    <t>연  별
Yearly</t>
    <phoneticPr fontId="2" type="noConversion"/>
  </si>
  <si>
    <t>학교수
No. of schools</t>
    <phoneticPr fontId="2" type="noConversion"/>
  </si>
  <si>
    <t>학급수
No. of classes</t>
    <phoneticPr fontId="2" type="noConversion"/>
  </si>
  <si>
    <t>교  원  수
Teachers</t>
    <phoneticPr fontId="2" type="noConversion"/>
  </si>
  <si>
    <t>남
Male</t>
    <phoneticPr fontId="2" type="noConversion"/>
  </si>
  <si>
    <t>졸업자수
Graduates</t>
    <phoneticPr fontId="2" type="noConversion"/>
  </si>
  <si>
    <t>직   원   수
Clerical staffs</t>
    <phoneticPr fontId="2" type="noConversion"/>
  </si>
  <si>
    <t>입학자
New Entrants</t>
    <phoneticPr fontId="2" type="noConversion"/>
  </si>
  <si>
    <t xml:space="preserve"> 가. 중학교(국·공립)  Middle Schools(National and Public)</t>
    <phoneticPr fontId="23" type="noConversion"/>
  </si>
  <si>
    <t xml:space="preserve">단위 : 개, 명, 천㎡  </t>
    <phoneticPr fontId="23" type="noConversion"/>
  </si>
  <si>
    <r>
      <t xml:space="preserve">진학자수
</t>
    </r>
    <r>
      <rPr>
        <sz val="10"/>
        <rFont val="맑은 고딕"/>
        <family val="3"/>
        <charset val="129"/>
        <scheme val="minor"/>
      </rPr>
      <t>Advancement into Higher Schooling</t>
    </r>
    <phoneticPr fontId="2" type="noConversion"/>
  </si>
  <si>
    <r>
      <t xml:space="preserve">진학자수
</t>
    </r>
    <r>
      <rPr>
        <sz val="10"/>
        <rFont val="맑은 고딕"/>
        <family val="3"/>
        <charset val="129"/>
        <scheme val="minor"/>
      </rPr>
      <t>Advancement into Higher Schooling</t>
    </r>
    <phoneticPr fontId="2" type="noConversion"/>
  </si>
  <si>
    <t xml:space="preserve"> 나. 중학교(사립)  Middle Schools(Private)</t>
    <phoneticPr fontId="3" type="noConversion"/>
  </si>
  <si>
    <t>입학자
Entrants</t>
    <phoneticPr fontId="2" type="noConversion"/>
  </si>
  <si>
    <t>입학정원
Freshmen Quota</t>
    <phoneticPr fontId="2" type="noConversion"/>
  </si>
  <si>
    <r>
      <t xml:space="preserve"> 가. 특성화고등학교(국</t>
    </r>
    <r>
      <rPr>
        <sz val="12"/>
        <rFont val="맑은 고딕"/>
        <family val="3"/>
        <charset val="129"/>
      </rPr>
      <t>·</t>
    </r>
    <r>
      <rPr>
        <sz val="12"/>
        <rFont val="HY중고딕"/>
        <family val="1"/>
        <charset val="129"/>
      </rPr>
      <t>공립)  Specialized High School (National and Public)</t>
    </r>
    <phoneticPr fontId="3" type="noConversion"/>
  </si>
  <si>
    <t xml:space="preserve"> 나. 특성화고등학교(사립) Specialized High School (Private)</t>
    <phoneticPr fontId="3" type="noConversion"/>
  </si>
  <si>
    <r>
      <t xml:space="preserve"> 가. 자율고등학교(국</t>
    </r>
    <r>
      <rPr>
        <sz val="12"/>
        <rFont val="맑은 고딕"/>
        <family val="3"/>
        <charset val="129"/>
      </rPr>
      <t>·</t>
    </r>
    <r>
      <rPr>
        <sz val="12"/>
        <rFont val="HY중고딕"/>
        <family val="1"/>
        <charset val="129"/>
      </rPr>
      <t>공립) Autonomous High School (National and Public)</t>
    </r>
    <phoneticPr fontId="3" type="noConversion"/>
  </si>
  <si>
    <t xml:space="preserve"> 나. 자율고등학교(사립)  Autonomous High Schoo (Private) </t>
    <phoneticPr fontId="3" type="noConversion"/>
  </si>
  <si>
    <t>졸업자
Graduates</t>
    <phoneticPr fontId="2" type="noConversion"/>
  </si>
  <si>
    <t>취업자
Employed</t>
    <phoneticPr fontId="2" type="noConversion"/>
  </si>
  <si>
    <t>지원자수
Applicants</t>
    <phoneticPr fontId="2" type="noConversion"/>
  </si>
  <si>
    <t>입학자수
Entrants</t>
    <phoneticPr fontId="2" type="noConversion"/>
  </si>
  <si>
    <r>
      <t>학 생 수</t>
    </r>
    <r>
      <rPr>
        <vertAlign val="superscript"/>
        <sz val="11"/>
        <color theme="1"/>
        <rFont val="맑은 고딕"/>
        <family val="3"/>
        <charset val="129"/>
        <scheme val="minor"/>
      </rPr>
      <t>1)</t>
    </r>
    <r>
      <rPr>
        <sz val="11"/>
        <color theme="1"/>
        <rFont val="맑은 고딕"/>
        <family val="3"/>
        <charset val="129"/>
        <scheme val="minor"/>
      </rPr>
      <t xml:space="preserve">
Students</t>
    </r>
    <phoneticPr fontId="3" type="noConversion"/>
  </si>
  <si>
    <r>
      <t>사무직원수</t>
    </r>
    <r>
      <rPr>
        <sz val="11"/>
        <color theme="1"/>
        <rFont val="맑은 고딕"/>
        <family val="3"/>
        <charset val="129"/>
        <scheme val="minor"/>
      </rPr>
      <t xml:space="preserve">
Clerical staffs</t>
    </r>
    <phoneticPr fontId="3" type="noConversion"/>
  </si>
  <si>
    <t>단위:개,명,㎡</t>
    <phoneticPr fontId="3" type="noConversion"/>
  </si>
  <si>
    <t>Unit : number, person, ㎡</t>
    <phoneticPr fontId="3" type="noConversion"/>
  </si>
  <si>
    <t>직  원  수
Clerical staffs</t>
    <phoneticPr fontId="3" type="noConversion"/>
  </si>
  <si>
    <t>입학정원수
Entrance quota</t>
    <phoneticPr fontId="2" type="noConversion"/>
  </si>
  <si>
    <t>남
Male</t>
    <phoneticPr fontId="2" type="noConversion"/>
  </si>
  <si>
    <t>직  원  수
Clerical staffs</t>
    <phoneticPr fontId="2" type="noConversion"/>
  </si>
  <si>
    <t>석사
과정
MD</t>
    <phoneticPr fontId="2" type="noConversion"/>
  </si>
  <si>
    <t xml:space="preserve">박사
과정
DD </t>
    <phoneticPr fontId="2" type="noConversion"/>
  </si>
  <si>
    <t xml:space="preserve">석사과정 MD </t>
    <phoneticPr fontId="23" type="noConversion"/>
  </si>
  <si>
    <t xml:space="preserve">박사과정 DD </t>
    <phoneticPr fontId="23" type="noConversion"/>
  </si>
  <si>
    <t>지원자
Applicants</t>
    <phoneticPr fontId="2" type="noConversion"/>
  </si>
  <si>
    <t>입학자
Entrants</t>
    <phoneticPr fontId="2" type="noConversion"/>
  </si>
  <si>
    <t>단위:개,명,㎡</t>
    <phoneticPr fontId="3" type="noConversion"/>
  </si>
  <si>
    <t>Unit : number, person</t>
  </si>
  <si>
    <t xml:space="preserve">단위 : 개, 명, 천㎡ </t>
  </si>
  <si>
    <t>취 학 률
Percentage of enrollment</t>
    <phoneticPr fontId="2" type="noConversion"/>
  </si>
  <si>
    <t>계
Total</t>
    <phoneticPr fontId="2" type="noConversion"/>
  </si>
  <si>
    <t>기  타
Others</t>
    <phoneticPr fontId="2" type="noConversion"/>
  </si>
  <si>
    <t>남
Male</t>
    <phoneticPr fontId="2" type="noConversion"/>
  </si>
  <si>
    <t>여
Female</t>
    <phoneticPr fontId="2" type="noConversion"/>
  </si>
  <si>
    <t xml:space="preserve">       취  학  대  상  자  Children</t>
    <phoneticPr fontId="2" type="noConversion"/>
  </si>
  <si>
    <t xml:space="preserve">     취 학 자  Enrollments</t>
    <phoneticPr fontId="2" type="noConversion"/>
  </si>
  <si>
    <t>Unit :person,%</t>
  </si>
  <si>
    <t>연  별
Yearly</t>
    <phoneticPr fontId="2" type="noConversion"/>
  </si>
  <si>
    <t>예능
Arts</t>
    <phoneticPr fontId="2" type="noConversion"/>
  </si>
  <si>
    <t>특수교육
Special education</t>
    <phoneticPr fontId="2" type="noConversion"/>
  </si>
  <si>
    <t>기타
Others</t>
    <phoneticPr fontId="2" type="noConversion"/>
  </si>
  <si>
    <t>직업기술
Occupational skills</t>
    <phoneticPr fontId="2" type="noConversion"/>
  </si>
  <si>
    <t>인문사회
Liberalarts &amp; social sciences</t>
    <phoneticPr fontId="2" type="noConversion"/>
  </si>
  <si>
    <t>소계
Sub-
total</t>
    <phoneticPr fontId="2" type="noConversion"/>
  </si>
  <si>
    <t>사     설     학     원  Private institute</t>
    <phoneticPr fontId="2" type="noConversion"/>
  </si>
  <si>
    <t>연  별
Yearly</t>
    <phoneticPr fontId="2" type="noConversion"/>
  </si>
  <si>
    <t>도서관수
Number of libraries</t>
    <phoneticPr fontId="2" type="noConversion"/>
  </si>
  <si>
    <t>좌석수
Seats</t>
    <phoneticPr fontId="2" type="noConversion"/>
  </si>
  <si>
    <t>도서관방문자수
Library visitors</t>
    <phoneticPr fontId="3" type="noConversion"/>
  </si>
  <si>
    <t>도  서 
Books</t>
    <phoneticPr fontId="2" type="noConversion"/>
  </si>
  <si>
    <t>비도서
Non-books</t>
    <phoneticPr fontId="2" type="noConversion"/>
  </si>
  <si>
    <t>연속간행물(종)
Periodical(sort)</t>
    <phoneticPr fontId="2" type="noConversion"/>
  </si>
  <si>
    <t>단위 : 개, 명, 권, 천원</t>
    <phoneticPr fontId="3" type="noConversion"/>
  </si>
  <si>
    <t xml:space="preserve"> Unit : number, person, volume, thousand won</t>
    <phoneticPr fontId="2" type="noConversion"/>
  </si>
  <si>
    <t>총 계
Total</t>
    <phoneticPr fontId="2" type="noConversion"/>
  </si>
  <si>
    <t>국보
National treasure</t>
    <phoneticPr fontId="2" type="noConversion"/>
  </si>
  <si>
    <t>보물
Treasure</t>
    <phoneticPr fontId="2" type="noConversion"/>
  </si>
  <si>
    <t>사적
Historic site</t>
    <phoneticPr fontId="2" type="noConversion"/>
  </si>
  <si>
    <t>명승
Scenic site</t>
    <phoneticPr fontId="2" type="noConversion"/>
  </si>
  <si>
    <t>천    연  
기 념 물
Natural monument</t>
    <phoneticPr fontId="2" type="noConversion"/>
  </si>
  <si>
    <t>문화재
자료
Cultural heritage material</t>
    <phoneticPr fontId="3" type="noConversion"/>
  </si>
  <si>
    <t>단위 : 건</t>
    <phoneticPr fontId="2" type="noConversion"/>
  </si>
  <si>
    <t>축구장
Football field</t>
    <phoneticPr fontId="2" type="noConversion"/>
  </si>
  <si>
    <t>승마장
Equestrian field</t>
    <phoneticPr fontId="2" type="noConversion"/>
  </si>
  <si>
    <t>연  별
Yearly</t>
    <phoneticPr fontId="3" type="noConversion"/>
  </si>
  <si>
    <t>합계
Total</t>
    <phoneticPr fontId="2" type="noConversion"/>
  </si>
  <si>
    <t>야구장
Baseball field</t>
    <phoneticPr fontId="2" type="noConversion"/>
  </si>
  <si>
    <t>테니스장
Tennis courts</t>
    <phoneticPr fontId="2" type="noConversion"/>
  </si>
  <si>
    <t>골프연습장
Golf practice range</t>
    <phoneticPr fontId="2" type="noConversion"/>
  </si>
  <si>
    <t>빙상장
Ice rink</t>
    <phoneticPr fontId="2" type="noConversion"/>
  </si>
  <si>
    <t>공 공 체 육 시 설  Public sports facilities</t>
    <phoneticPr fontId="2" type="noConversion"/>
  </si>
  <si>
    <t xml:space="preserve"> 가. 공공체육시설  Public sports facilities</t>
    <phoneticPr fontId="23" type="noConversion"/>
  </si>
  <si>
    <t>연  별
Yearly</t>
    <phoneticPr fontId="2" type="noConversion"/>
  </si>
  <si>
    <t>합계
Total</t>
    <phoneticPr fontId="2" type="noConversion"/>
  </si>
  <si>
    <t>빙상장
Ice rink</t>
    <phoneticPr fontId="2" type="noConversion"/>
  </si>
  <si>
    <t>체력단련장
Physical training center</t>
    <phoneticPr fontId="2" type="noConversion"/>
  </si>
  <si>
    <t>당구장
Billiard room</t>
    <phoneticPr fontId="2" type="noConversion"/>
  </si>
  <si>
    <t>신        고       체         육         시         설   Reported sports facilities</t>
    <phoneticPr fontId="2" type="noConversion"/>
  </si>
  <si>
    <t>수   련   관
Training institution</t>
    <phoneticPr fontId="2" type="noConversion"/>
  </si>
  <si>
    <t>문화의 집
Cultural house</t>
    <phoneticPr fontId="2" type="noConversion"/>
  </si>
  <si>
    <t>수   련   원
Training center</t>
    <phoneticPr fontId="2" type="noConversion"/>
  </si>
  <si>
    <t>유스호스텔
Youth Facilities</t>
    <phoneticPr fontId="2" type="noConversion"/>
  </si>
  <si>
    <t>특화시설
Specialized facilities</t>
    <phoneticPr fontId="2" type="noConversion"/>
  </si>
  <si>
    <t>개  소
Places</t>
    <phoneticPr fontId="2" type="noConversion"/>
  </si>
  <si>
    <t>면  적
Area</t>
    <phoneticPr fontId="2" type="noConversion"/>
  </si>
  <si>
    <r>
      <t>면 적</t>
    </r>
    <r>
      <rPr>
        <vertAlign val="superscript"/>
        <sz val="11"/>
        <rFont val="맑은 고딕"/>
        <family val="3"/>
        <charset val="129"/>
        <scheme val="major"/>
      </rPr>
      <t xml:space="preserve">1)
</t>
    </r>
    <r>
      <rPr>
        <sz val="11"/>
        <rFont val="맑은 고딕"/>
        <family val="3"/>
        <charset val="129"/>
        <scheme val="major"/>
      </rPr>
      <t>Area</t>
    </r>
    <phoneticPr fontId="2" type="noConversion"/>
  </si>
  <si>
    <t xml:space="preserve">Unit : number, ㎡ </t>
    <phoneticPr fontId="2" type="noConversion"/>
  </si>
  <si>
    <t>방송사
Broadcasting</t>
    <phoneticPr fontId="3" type="noConversion"/>
  </si>
  <si>
    <t>계
Total</t>
    <phoneticPr fontId="3" type="noConversion"/>
  </si>
  <si>
    <t>케이블TVCableTV</t>
    <phoneticPr fontId="3" type="noConversion"/>
  </si>
  <si>
    <t>라디오
Radio</t>
    <phoneticPr fontId="3" type="noConversion"/>
  </si>
  <si>
    <t>기타
Others</t>
    <phoneticPr fontId="3" type="noConversion"/>
  </si>
  <si>
    <t>일간
Daily</t>
    <phoneticPr fontId="3" type="noConversion"/>
  </si>
  <si>
    <t>주간
Weekly</t>
    <phoneticPr fontId="3" type="noConversion"/>
  </si>
  <si>
    <t>인터넷신문Internet</t>
  </si>
  <si>
    <t>Unit : number</t>
    <phoneticPr fontId="23" type="noConversion"/>
  </si>
  <si>
    <t xml:space="preserve">  7. 특성화고등학교 Specialized High School</t>
    <phoneticPr fontId="3" type="noConversion"/>
  </si>
  <si>
    <t xml:space="preserve">  10. 대학교 University</t>
    <phoneticPr fontId="3" type="noConversion"/>
  </si>
  <si>
    <t xml:space="preserve">  11. 대학원  Graduate Schools</t>
    <phoneticPr fontId="3" type="noConversion"/>
  </si>
  <si>
    <t xml:space="preserve">  12. 기타학교  Other Schools</t>
    <phoneticPr fontId="2" type="noConversion"/>
  </si>
  <si>
    <t xml:space="preserve">  13. 적령아동 취학(입학상황)  Admission of Freshmen</t>
    <phoneticPr fontId="2" type="noConversion"/>
  </si>
  <si>
    <t>대    학    교</t>
    <phoneticPr fontId="2" type="noConversion"/>
  </si>
  <si>
    <t xml:space="preserve">  15. 공공도서관  Public Libraries</t>
    <phoneticPr fontId="3" type="noConversion"/>
  </si>
  <si>
    <t>2 0 1 9</t>
  </si>
  <si>
    <t>경북대학교 법학전문대학원</t>
  </si>
  <si>
    <t>경북대학교 정책정보대학원</t>
  </si>
  <si>
    <t>53(37)</t>
  </si>
  <si>
    <r>
      <t xml:space="preserve">     </t>
    </r>
    <r>
      <rPr>
        <b/>
        <sz val="16"/>
        <rFont val="맑은 고딕"/>
        <family val="3"/>
        <charset val="129"/>
      </rPr>
      <t>Ⅹ</t>
    </r>
    <r>
      <rPr>
        <b/>
        <sz val="16"/>
        <rFont val="맑은 고딕"/>
        <family val="3"/>
        <charset val="129"/>
      </rPr>
      <t>Ⅲ</t>
    </r>
    <r>
      <rPr>
        <b/>
        <sz val="16"/>
        <rFont val="HY중고딕"/>
        <family val="1"/>
        <charset val="129"/>
      </rPr>
      <t>. 교육 및 문화  Education and Culture</t>
    </r>
    <phoneticPr fontId="3" type="noConversion"/>
  </si>
  <si>
    <t xml:space="preserve">   1. 학교 총 개황</t>
    <phoneticPr fontId="2" type="noConversion"/>
  </si>
  <si>
    <t xml:space="preserve">   2. 유치원 </t>
    <phoneticPr fontId="2" type="noConversion"/>
  </si>
  <si>
    <t xml:space="preserve">   3. 초등학교 </t>
    <phoneticPr fontId="2" type="noConversion"/>
  </si>
  <si>
    <t xml:space="preserve">   4. 중학교</t>
    <phoneticPr fontId="2" type="noConversion"/>
  </si>
  <si>
    <t xml:space="preserve">   6. 특수목적고등학교</t>
    <phoneticPr fontId="2" type="noConversion"/>
  </si>
  <si>
    <t xml:space="preserve">   7. 특성화고등학교</t>
    <phoneticPr fontId="2" type="noConversion"/>
  </si>
  <si>
    <t xml:space="preserve">   8. 자율고등학교</t>
    <phoneticPr fontId="2" type="noConversion"/>
  </si>
  <si>
    <t xml:space="preserve">   9. 전문대학 </t>
    <phoneticPr fontId="2" type="noConversion"/>
  </si>
  <si>
    <t xml:space="preserve">  10. 대학교</t>
    <phoneticPr fontId="2" type="noConversion"/>
  </si>
  <si>
    <t xml:space="preserve">  11. 대학원</t>
    <phoneticPr fontId="2" type="noConversion"/>
  </si>
  <si>
    <t xml:space="preserve">  12. 기타학교</t>
    <phoneticPr fontId="2" type="noConversion"/>
  </si>
  <si>
    <t xml:space="preserve">  13. 적령아동 취학</t>
    <phoneticPr fontId="2" type="noConversion"/>
  </si>
  <si>
    <t xml:space="preserve">  15  공공도서관</t>
    <phoneticPr fontId="2" type="noConversion"/>
  </si>
  <si>
    <t>통계표로 이동</t>
  </si>
  <si>
    <t xml:space="preserve"> ⅩⅢ. 교육 및 문화</t>
    <phoneticPr fontId="2" type="noConversion"/>
  </si>
  <si>
    <t>직   원   수
Clerical staffs</t>
    <phoneticPr fontId="2" type="noConversion"/>
  </si>
  <si>
    <t xml:space="preserve">  8. 자율고등학교  Autonomous High School </t>
    <phoneticPr fontId="3" type="noConversion"/>
  </si>
  <si>
    <t>졸업후상황
The situation after Graduating</t>
    <phoneticPr fontId="2" type="noConversion"/>
  </si>
  <si>
    <t>2 0 2 0</t>
  </si>
  <si>
    <t>경북대학교</t>
  </si>
  <si>
    <t>대구과학대학</t>
  </si>
  <si>
    <t>대구보건대학</t>
  </si>
  <si>
    <t>대구광역시립 북부도서관</t>
  </si>
  <si>
    <t>구수산도서관</t>
  </si>
  <si>
    <t>대현도서관</t>
  </si>
  <si>
    <t>태전도서관</t>
  </si>
  <si>
    <t>꿈꾸는마을도서관도토리</t>
  </si>
  <si>
    <t>더불어숲</t>
  </si>
  <si>
    <t>사립공공 연암도서관</t>
  </si>
  <si>
    <t>2  0  1  9</t>
  </si>
  <si>
    <t>2  0  2  0</t>
  </si>
  <si>
    <t>59(15)</t>
  </si>
  <si>
    <t>연   별
Yearly</t>
    <phoneticPr fontId="2" type="noConversion"/>
  </si>
  <si>
    <t>연   별
Yearly</t>
    <phoneticPr fontId="2" type="noConversion"/>
  </si>
  <si>
    <t>연     별
Yearly
대 학 별</t>
    <phoneticPr fontId="2" type="noConversion"/>
  </si>
  <si>
    <t>연      별
Yearly
대 학 별</t>
    <phoneticPr fontId="2" type="noConversion"/>
  </si>
  <si>
    <t>연      별
Yearly 
대학원별</t>
    <phoneticPr fontId="2" type="noConversion"/>
  </si>
  <si>
    <t>단위:개,명(2020. 4. 1 현재)</t>
    <phoneticPr fontId="3" type="noConversion"/>
  </si>
  <si>
    <t>432(371)</t>
  </si>
  <si>
    <t>경북대학교 수사과학대학원</t>
    <phoneticPr fontId="2" type="noConversion"/>
  </si>
  <si>
    <t>경북대학교 의학전문대학원</t>
    <phoneticPr fontId="2" type="noConversion"/>
  </si>
  <si>
    <t>2 0 2 1</t>
    <phoneticPr fontId="2" type="noConversion"/>
  </si>
  <si>
    <t xml:space="preserve">2 0 2 1 </t>
    <phoneticPr fontId="2" type="noConversion"/>
  </si>
  <si>
    <t>2 0 2 0</t>
    <phoneticPr fontId="2" type="noConversion"/>
  </si>
  <si>
    <t xml:space="preserve">2 0 2 0 </t>
    <phoneticPr fontId="2" type="noConversion"/>
  </si>
  <si>
    <t>2  0  1  6</t>
  </si>
  <si>
    <t>2  0  1  7</t>
  </si>
  <si>
    <t>2  0  1  8</t>
  </si>
  <si>
    <t>3,433(2,272)</t>
  </si>
  <si>
    <t>2  0  2  1</t>
    <phoneticPr fontId="2" type="noConversion"/>
  </si>
  <si>
    <t xml:space="preserve"> 2 0 2 1 </t>
    <phoneticPr fontId="2" type="noConversion"/>
  </si>
  <si>
    <t>일시수용능력인원 
T.O</t>
    <phoneticPr fontId="2" type="noConversion"/>
  </si>
  <si>
    <t xml:space="preserve">     Unit : number</t>
    <phoneticPr fontId="2" type="noConversion"/>
  </si>
  <si>
    <t>게이트볼장
Gateball court</t>
    <phoneticPr fontId="2" type="noConversion"/>
  </si>
  <si>
    <t xml:space="preserve">롤러스케이트장
Roller-skating rink
</t>
    <phoneticPr fontId="2" type="noConversion"/>
  </si>
  <si>
    <t xml:space="preserve">   Unit : number  </t>
    <phoneticPr fontId="2" type="noConversion"/>
  </si>
  <si>
    <t>사격장
Shooting Range</t>
    <phoneticPr fontId="2" type="noConversion"/>
  </si>
  <si>
    <t xml:space="preserve">Source : Office of Education, Korean Educational Development Institute </t>
    <phoneticPr fontId="2" type="noConversion"/>
  </si>
  <si>
    <t xml:space="preserve">  1. 학교 총 개황   General Status of Schools </t>
    <phoneticPr fontId="3" type="noConversion"/>
  </si>
  <si>
    <t>학 교 수
Schools</t>
    <phoneticPr fontId="2" type="noConversion"/>
  </si>
  <si>
    <t>학급(과)수
Classes / departments</t>
    <phoneticPr fontId="2" type="noConversion"/>
  </si>
  <si>
    <t>교 실 수
Classrooms</t>
    <phoneticPr fontId="2" type="noConversion"/>
  </si>
  <si>
    <t>교     직     원      School Staffs</t>
    <phoneticPr fontId="2" type="noConversion"/>
  </si>
  <si>
    <t>자료: 평생교육과, 대구광역시교육청, 각 대학 및 대학원</t>
    <phoneticPr fontId="2" type="noConversion"/>
  </si>
  <si>
    <t xml:space="preserve">  주:1. 학교수에는 분교장이 제외되었음
      2. 대학, 대학교 및 대  학원의 학급수는 과목수 또는 학과수를 말함 
      3. 교실은 일반교실, 교과교실, 특별교실, 수준별교실 포함</t>
    <phoneticPr fontId="3" type="noConversion"/>
  </si>
  <si>
    <t xml:space="preserve">  ○ 유치원, 초등학교, 중학교(국공립, 사립), 일반고등학교(국공립, 사립), 일반고등학교(국공립, 사립), 특수목적고등학교(국공립, 사립), 특성화고등학교(국공립, 사립), 자율고등학교(국공립, 사립), 전문대학, 교육대학, 대학, 대학원,  기타학교 등(2011년부터 고등학교 분류 변경)
  ○ Kindergartens, elementary schools, middle schools (national, public and private), general high schools (national, public and private), special-purpose high schools (national, public and private), specialized high schools (national, public and private), autonomous high schools (national, public and private), junior college, Universities of education, universities, graduate schools, other schools (using revised classifications of high schools since 2011)
  ○ 각 항목의 합계는「2. 유치원~14. 기타학교」의 해당 항목의 숫자와 일치
  ○ The sums of each items reflect results from corresponding items of tables 「2. Kindergarten」through「14. Other Schools」.
  ○ 교실은 일반교실, 교과교실, 특별교실, 수준별교실 포함 
  ○ 'Classrooms' include regular classrooms, subject classrooms, special subject classrooms, leveled classrooms.</t>
    <phoneticPr fontId="2" type="noConversion"/>
  </si>
  <si>
    <t>직  원  수
Clerical Staffs</t>
    <phoneticPr fontId="2" type="noConversion"/>
  </si>
  <si>
    <t>재취원아수
Children Re-admitted</t>
    <phoneticPr fontId="2" type="noConversion"/>
  </si>
  <si>
    <t>졸 업 원 아 수
Children graduated</t>
    <phoneticPr fontId="2" type="noConversion"/>
  </si>
  <si>
    <t xml:space="preserve"> 교실수
Classrooms </t>
    <phoneticPr fontId="2" type="noConversion"/>
  </si>
  <si>
    <t>Source : Office of Education, Korean Educational Development Institute</t>
    <phoneticPr fontId="2" type="noConversion"/>
  </si>
  <si>
    <t>가∙대용
Temporary</t>
    <phoneticPr fontId="2" type="noConversion"/>
  </si>
  <si>
    <t xml:space="preserve">원 수
Kinder-gartens </t>
    <phoneticPr fontId="2" type="noConversion"/>
  </si>
  <si>
    <t xml:space="preserve">  2. 유치원  Kindergarten</t>
    <phoneticPr fontId="3" type="noConversion"/>
  </si>
  <si>
    <t>학교수
Schools</t>
    <phoneticPr fontId="2" type="noConversion"/>
  </si>
  <si>
    <t>교지면적
Area of school sites</t>
    <phoneticPr fontId="2" type="noConversion"/>
  </si>
  <si>
    <t>건물면적
Area of school buildings</t>
    <phoneticPr fontId="2" type="noConversion"/>
  </si>
  <si>
    <t>교실수 
Classrooms</t>
    <phoneticPr fontId="2" type="noConversion"/>
  </si>
  <si>
    <t xml:space="preserve">  3. 초등학교  Elementary School</t>
    <phoneticPr fontId="3" type="noConversion"/>
  </si>
  <si>
    <t xml:space="preserve"> ○ 교지면적은 교사대지와 체육장의 합계   
    'Area of school sites' refers to the total of the sizes of building sites and playgrounds. 
 ○ 건물은 보통 및 특별교실, 관리실, 기타의 합계 
    'Area of school building' refers to the total of the size of regular and special subject classrooms, management &amp; administrative rooms, and others.</t>
    <phoneticPr fontId="2" type="noConversion"/>
  </si>
  <si>
    <t>교지면적
Area of school 
sites</t>
    <phoneticPr fontId="2" type="noConversion"/>
  </si>
  <si>
    <t xml:space="preserve">Unit : number, person, thousand ㎡ </t>
    <phoneticPr fontId="3" type="noConversion"/>
  </si>
  <si>
    <t>입학상황
Admission of freshmen</t>
    <phoneticPr fontId="2" type="noConversion"/>
  </si>
  <si>
    <t>건물면적
 Area of school buildings</t>
    <phoneticPr fontId="2" type="noConversion"/>
  </si>
  <si>
    <t>자료:평생교육과, 대구광역시 교육청, 「교육통계연보」(교육기본통계) 시도 교육청, 한국교육개발원</t>
    <phoneticPr fontId="3" type="noConversion"/>
  </si>
  <si>
    <t>Unit : number, person, thousand ㎡</t>
    <phoneticPr fontId="3" type="noConversion"/>
  </si>
  <si>
    <t xml:space="preserve">  4. 중학교  Middle School</t>
    <phoneticPr fontId="3" type="noConversion"/>
  </si>
  <si>
    <t>입학정원
Freshmen quota</t>
    <phoneticPr fontId="2" type="noConversion"/>
  </si>
  <si>
    <t>○ 교지면적은 교사대지와 체육장의 합계   
    'Area of school sites' refers to the total of the sizes of building sites and playgrounds. 
 ○ 건물은 보통 및 특별교실, 관리실, 기타의 합계 
    'Area of school building' refers to the total of the size of regular and special subject classrooms, management &amp; administrative rooms, and others.</t>
    <phoneticPr fontId="2" type="noConversion"/>
  </si>
  <si>
    <t xml:space="preserve">  6. 특수목적고등학교  Special-Purpose High School</t>
    <phoneticPr fontId="3" type="noConversion"/>
  </si>
  <si>
    <t xml:space="preserve"> 가. 특수목적고등학교(국.공립)    Special Purpose High School (National ㆍ Public)</t>
    <phoneticPr fontId="3" type="noConversion"/>
  </si>
  <si>
    <t>졸업후상황
The situation after graduating</t>
    <phoneticPr fontId="2" type="noConversion"/>
  </si>
  <si>
    <t xml:space="preserve">교실수 
Classrooms </t>
    <phoneticPr fontId="2" type="noConversion"/>
  </si>
  <si>
    <t xml:space="preserve"> 나. 특수목적고등학교(사립)  Special purpose High School (Private)</t>
    <phoneticPr fontId="3" type="noConversion"/>
  </si>
  <si>
    <t xml:space="preserve"> ○ 교지면적은 교사대지와 체육장의 합계   
    'Area of school sites' refers to the total of the sizes of building sites and playgrounds. 
 ○ 건물은 보통 및 특별교실, 관리실, 기타의 합계 
    'Area of school building' refers to the total of the size of regular and special subject classrooms, management &amp; administrative rooms, and others.</t>
    <phoneticPr fontId="2" type="noConversion"/>
  </si>
  <si>
    <t>○ 교지면적은 교사대지와 체육장의 합계   
    'Area of school sites' refers to the total of the sizes of building sites and playgrounds. 
 ○ 건물은 보통 및 특별교실, 관리실, 기타의 합계 
    'Area of school building' refers to the total of the size of regular and special subject classrooms, management &amp; administrative rooms, and others.</t>
    <phoneticPr fontId="2" type="noConversion"/>
  </si>
  <si>
    <t>Source : Office of Education, Korean Educational Development Institute</t>
    <phoneticPr fontId="2" type="noConversion"/>
  </si>
  <si>
    <t>학과수
Depart
ments</t>
    <phoneticPr fontId="2" type="noConversion"/>
  </si>
  <si>
    <r>
      <t>교  원  수</t>
    </r>
    <r>
      <rPr>
        <vertAlign val="superscript"/>
        <sz val="11"/>
        <color theme="1"/>
        <rFont val="맑은 고딕"/>
        <family val="3"/>
        <charset val="129"/>
        <scheme val="minor"/>
      </rPr>
      <t>2)</t>
    </r>
    <r>
      <rPr>
        <sz val="11"/>
        <color theme="1"/>
        <rFont val="맑은 고딕"/>
        <family val="3"/>
        <charset val="129"/>
        <scheme val="minor"/>
      </rPr>
      <t xml:space="preserve">
Faculty members</t>
    </r>
    <phoneticPr fontId="3" type="noConversion"/>
  </si>
  <si>
    <t>졸업후상황
The situation after graduating</t>
    <phoneticPr fontId="3" type="noConversion"/>
  </si>
  <si>
    <t>Source : Ministry of Education, Korean Educational Development Institute</t>
    <phoneticPr fontId="2" type="noConversion"/>
  </si>
  <si>
    <r>
      <t xml:space="preserve">진학자
</t>
    </r>
    <r>
      <rPr>
        <sz val="10"/>
        <color theme="1"/>
        <rFont val="맑은 고딕"/>
        <family val="3"/>
        <charset val="129"/>
      </rPr>
      <t>Advancement into Higher Schooling</t>
    </r>
    <phoneticPr fontId="2" type="noConversion"/>
  </si>
  <si>
    <t xml:space="preserve">입대자
Enlisted </t>
    <phoneticPr fontId="2" type="noConversion"/>
  </si>
  <si>
    <t xml:space="preserve">  9. 전문대학   Junior College</t>
    <phoneticPr fontId="3" type="noConversion"/>
  </si>
  <si>
    <t xml:space="preserve">주:1)학생수는 재적학생수(재학생+휴학생)임
     2)전임교원임
○「교육통계연보」 이외의 각 대학자료를 수집하여 대학별로 작성 Collecting data complementing the「Statistical Yearbook of Education」is required, incl. 
    from each college, in order to produce  results for each college/different types of colleges
○ 졸업자현황의 진학자, 취업자, 입대자는 취업통계연보 참고   Refer to the 「Statistical Yearbook of Employment of Higher Education Graduates」for
  ‘advancement into higher schooling’, ‘employed’, and ‘enlisted’ items under the situation after graduating. 
○ 건물은 보통 및 특별교실, 관리실, 기타의 합계  'Area of school buildings' refers to the total of the sizes of regular and special subject classrooms, management &amp; administrative rooms, and others.
○ 교원수는 전임교원 ‘Faculty members’ refers to full-time regular faculties. </t>
    <phoneticPr fontId="2" type="noConversion"/>
  </si>
  <si>
    <t>학과
(학부)
수
Depart
ments</t>
    <phoneticPr fontId="2" type="noConversion"/>
  </si>
  <si>
    <t>학교수
Schools</t>
    <phoneticPr fontId="2" type="noConversion"/>
  </si>
  <si>
    <t>석사과정학생수
 Enrollments in master's degree course</t>
    <phoneticPr fontId="2" type="noConversion"/>
  </si>
  <si>
    <t>박사과정학생수
Enrollments in doctor's degree course</t>
    <phoneticPr fontId="2" type="noConversion"/>
  </si>
  <si>
    <t>교 원 수
 Faculty members</t>
    <phoneticPr fontId="2" type="noConversion"/>
  </si>
  <si>
    <t>입학자현황
Admission of freshmen</t>
    <phoneticPr fontId="2" type="noConversion"/>
  </si>
  <si>
    <t xml:space="preserve">석사
 Master’s degree course </t>
    <phoneticPr fontId="2" type="noConversion"/>
  </si>
  <si>
    <t>박사
Doctor’s degree course</t>
    <phoneticPr fontId="2" type="noConversion"/>
  </si>
  <si>
    <t>지원자
Applicant</t>
    <phoneticPr fontId="2" type="noConversion"/>
  </si>
  <si>
    <t>Unit : number, person, thousand ㎡</t>
    <phoneticPr fontId="2" type="noConversion"/>
  </si>
  <si>
    <t xml:space="preserve"> ○ 각종학교: 각종학교 :Miscellaneous School,  방송통신중학교 : Open Middle School
 ○ 고등기술학교, 고등공민학교, 방송통신고등학교, 산업체특별학교, 특수학교, 기타 →  trade high school, civic high school, open high school, special schools by the request of industrial firms, special school, other
 ○ 교지면적은 교사대지와 체육장의 합계   'Area of school sites' refers to the total of the sizes of building sites and playgrounds. 
 ○ 기타 학교는 2.유치원~13대학원 이외의「교육통계연보」의 모든 학교로 시도 내에 있는 학교만 수록
 ○  ‘Other Schools’ include any school within a concerned city·province that is covered in the「Statistical Yearbook of Education」and does not belong to tables 2. Kindergarten through 12. Graduate School.
 ○ 학교의 배열은 중등교육(중· 고교과정), 고등교육(대학이상과정) 순으로 배열
 ○  The sequence of school listing is in the order of secondary education (middle·high schools) followed by higher education (college or higher) institutions. </t>
    <phoneticPr fontId="2" type="noConversion"/>
  </si>
  <si>
    <t>Source : Office of Education, Korean Educational Development Institute</t>
    <phoneticPr fontId="2" type="noConversion"/>
  </si>
  <si>
    <t>교 원 수
Faculty members</t>
    <phoneticPr fontId="2" type="noConversion"/>
  </si>
  <si>
    <t>교  실  수
Classrooms</t>
    <phoneticPr fontId="2" type="noConversion"/>
  </si>
  <si>
    <t>적령아동
Children of schooling age</t>
    <phoneticPr fontId="2" type="noConversion"/>
  </si>
  <si>
    <t>유예 및 과령아
Children over schooling age</t>
    <phoneticPr fontId="3" type="noConversion"/>
  </si>
  <si>
    <t>조기입학 신청자
 Applicant for earlier entrants</t>
    <phoneticPr fontId="3" type="noConversion"/>
  </si>
  <si>
    <t>학      원      수   Number of institutes</t>
    <phoneticPr fontId="3" type="noConversion"/>
  </si>
  <si>
    <t>학교교과 교습학원 
School Curriculum education and training Institute</t>
    <phoneticPr fontId="2" type="noConversion"/>
  </si>
  <si>
    <t>평생직업 교육학원 
 Lifelong vocational education and training institutes</t>
    <phoneticPr fontId="2" type="noConversion"/>
  </si>
  <si>
    <t>합 계
Total</t>
    <phoneticPr fontId="2" type="noConversion"/>
  </si>
  <si>
    <t>국제화
International practical affairs</t>
    <phoneticPr fontId="2" type="noConversion"/>
  </si>
  <si>
    <t>종합
Comprehensive</t>
    <phoneticPr fontId="3" type="noConversion"/>
  </si>
  <si>
    <t>기예
Arts</t>
    <phoneticPr fontId="2" type="noConversion"/>
  </si>
  <si>
    <t>종합
Comprehensive</t>
    <phoneticPr fontId="2" type="noConversion"/>
  </si>
  <si>
    <t xml:space="preserve">  14. 사설학원  Private Institutes</t>
    <phoneticPr fontId="23" type="noConversion"/>
  </si>
  <si>
    <t>Unit : number, person, thousand ㎡</t>
    <phoneticPr fontId="2" type="noConversion"/>
  </si>
  <si>
    <t>자 료 수
 Library collections</t>
    <phoneticPr fontId="2" type="noConversion"/>
  </si>
  <si>
    <t>자료실이용자수
Users of library collections</t>
    <phoneticPr fontId="3" type="noConversion"/>
  </si>
  <si>
    <t>직원수 Staffs</t>
    <phoneticPr fontId="2" type="noConversion"/>
  </si>
  <si>
    <r>
      <t>예  산</t>
    </r>
    <r>
      <rPr>
        <vertAlign val="superscript"/>
        <sz val="11"/>
        <rFont val="맑은 고딕"/>
        <family val="3"/>
        <charset val="129"/>
        <scheme val="minor"/>
      </rPr>
      <t>1)</t>
    </r>
    <r>
      <rPr>
        <sz val="11"/>
        <rFont val="맑은 고딕"/>
        <family val="3"/>
        <charset val="129"/>
        <scheme val="minor"/>
      </rPr>
      <t xml:space="preserve">
Budget</t>
    </r>
    <phoneticPr fontId="3" type="noConversion"/>
  </si>
  <si>
    <t xml:space="preserve">  주:  1)정원기준</t>
    <phoneticPr fontId="3" type="noConversion"/>
  </si>
  <si>
    <t xml:space="preserve">         2)인건비, 자료구입비, 기타운영비 합계 Sum of labor cost, data purchase cost, and other operating cost. </t>
    <phoneticPr fontId="3" type="noConversion"/>
  </si>
  <si>
    <t>Source : Ministry of Culture, Sports and Tourism</t>
    <phoneticPr fontId="2" type="noConversion"/>
  </si>
  <si>
    <t>지  정  문  화  재   Designated cultural heritage</t>
    <phoneticPr fontId="2" type="noConversion"/>
  </si>
  <si>
    <t>국가지정문화재 State-designated heritage</t>
    <phoneticPr fontId="2" type="noConversion"/>
  </si>
  <si>
    <t xml:space="preserve">등록문화재
Registered cultural heritage </t>
    <phoneticPr fontId="23" type="noConversion"/>
  </si>
  <si>
    <t xml:space="preserve">국가등록
문화재
State-registered cultural heritage </t>
    <phoneticPr fontId="2" type="noConversion"/>
  </si>
  <si>
    <t>시도민속
문화제
Folklore cultural heritage</t>
    <phoneticPr fontId="3" type="noConversion"/>
  </si>
  <si>
    <t xml:space="preserve">시도
기념물
Monument </t>
    <phoneticPr fontId="3" type="noConversion"/>
  </si>
  <si>
    <t>시도무형
문화제
Intangible cultural heritage</t>
    <phoneticPr fontId="3" type="noConversion"/>
  </si>
  <si>
    <t>시도유형
문화제
Tangible cultural heritage</t>
    <phoneticPr fontId="2" type="noConversion"/>
  </si>
  <si>
    <t>국가민속
문화제
National Folklore cultural heritage</t>
    <phoneticPr fontId="2" type="noConversion"/>
  </si>
  <si>
    <t>국가무형
문화제
National Intangible cultural heritage</t>
    <phoneticPr fontId="2" type="noConversion"/>
  </si>
  <si>
    <t>Source : Cultural Heritage Administration</t>
    <phoneticPr fontId="2" type="noConversion"/>
  </si>
  <si>
    <t>주석: 문화재보호법 개정('18.12.24 공포, '19.12.25. 시행)을 통해 시도등록문화재 도입</t>
    <phoneticPr fontId="2" type="noConversion"/>
  </si>
  <si>
    <t>Unit : number</t>
    <phoneticPr fontId="2" type="noConversion"/>
  </si>
  <si>
    <t xml:space="preserve"> 자료 : 관광과,대구시 관광문화재과, 「문화재관리현황」 문화재청 정보화담당관실</t>
    <phoneticPr fontId="3" type="noConversion"/>
  </si>
  <si>
    <t>하키장
 Hockey pitch</t>
    <phoneticPr fontId="2" type="noConversion"/>
  </si>
  <si>
    <t>싸이클 
경기장
 Velodrome</t>
    <phoneticPr fontId="2" type="noConversion"/>
  </si>
  <si>
    <t>씨름장
Ssireum ring</t>
    <phoneticPr fontId="2" type="noConversion"/>
  </si>
  <si>
    <t>체    육    관
Gym</t>
    <phoneticPr fontId="2" type="noConversion"/>
  </si>
  <si>
    <t xml:space="preserve">투기체육관
 Physical match </t>
    <phoneticPr fontId="2" type="noConversion"/>
  </si>
  <si>
    <r>
      <t xml:space="preserve">간이운동장
</t>
    </r>
    <r>
      <rPr>
        <sz val="10"/>
        <color theme="1"/>
        <rFont val="맑은 고딕"/>
        <family val="3"/>
        <charset val="129"/>
        <scheme val="minor"/>
      </rPr>
      <t>(</t>
    </r>
    <r>
      <rPr>
        <sz val="9"/>
        <color theme="1"/>
        <rFont val="맑은 고딕"/>
        <family val="3"/>
        <charset val="129"/>
        <scheme val="minor"/>
      </rPr>
      <t>동네체육시설</t>
    </r>
    <r>
      <rPr>
        <sz val="11"/>
        <color theme="1"/>
        <rFont val="맑은 고딕"/>
        <family val="3"/>
        <charset val="129"/>
        <scheme val="minor"/>
      </rPr>
      <t>)
Playground</t>
    </r>
    <phoneticPr fontId="2" type="noConversion"/>
  </si>
  <si>
    <t>생활
체육관
Daily sports</t>
    <phoneticPr fontId="2" type="noConversion"/>
  </si>
  <si>
    <t>구기
체육관
Ball game</t>
    <phoneticPr fontId="2" type="noConversion"/>
  </si>
  <si>
    <t>국궁장
Traditional archery field</t>
    <phoneticPr fontId="2" type="noConversion"/>
  </si>
  <si>
    <t>양궁장
Western-style archery field</t>
    <phoneticPr fontId="2" type="noConversion"/>
  </si>
  <si>
    <t xml:space="preserve">조정카누장    Rowing and canoeing facility </t>
    <phoneticPr fontId="2" type="noConversion"/>
  </si>
  <si>
    <t>요트장
Yachting facility</t>
    <phoneticPr fontId="2" type="noConversion"/>
  </si>
  <si>
    <t>기타
체육시설
Etc sports facility</t>
    <phoneticPr fontId="2" type="noConversion"/>
  </si>
  <si>
    <t xml:space="preserve">  주:대구시민운동장 씨름장, 빙상장
  ○ 시도 실정에 맞게 수록 가능   Items may be adjusted according to the circumstances of cities and provinces</t>
    <phoneticPr fontId="3" type="noConversion"/>
  </si>
  <si>
    <r>
      <rPr>
        <sz val="10"/>
        <rFont val="HY중고딕"/>
        <family val="1"/>
        <charset val="129"/>
      </rPr>
      <t>Source : Ministry of Culture, Sports and Touris</t>
    </r>
    <r>
      <rPr>
        <sz val="11"/>
        <rFont val="바탕체"/>
        <family val="1"/>
        <charset val="129"/>
      </rPr>
      <t>m</t>
    </r>
    <phoneticPr fontId="2" type="noConversion"/>
  </si>
  <si>
    <t xml:space="preserve"> 나. 신고·등록 체육시설업  Reported·Registered Sports Facilities</t>
    <phoneticPr fontId="3" type="noConversion"/>
  </si>
  <si>
    <t>조정장
Rowing facility</t>
    <phoneticPr fontId="2" type="noConversion"/>
  </si>
  <si>
    <t>카누장
Canoeing facility</t>
    <phoneticPr fontId="2" type="noConversion"/>
  </si>
  <si>
    <t>수영장
Swimming pool</t>
    <phoneticPr fontId="2" type="noConversion"/>
  </si>
  <si>
    <t xml:space="preserve">체육도장
Exercise facility </t>
    <phoneticPr fontId="2" type="noConversion"/>
  </si>
  <si>
    <t>종합
체육시설
Sports complex</t>
    <phoneticPr fontId="2" type="noConversion"/>
  </si>
  <si>
    <t>골프연습장Golf practice range</t>
    <phoneticPr fontId="2" type="noConversion"/>
  </si>
  <si>
    <t xml:space="preserve">썰매장
Sledding facility </t>
    <phoneticPr fontId="2" type="noConversion"/>
  </si>
  <si>
    <t>무도학원
Ballroom institutes</t>
    <phoneticPr fontId="2" type="noConversion"/>
  </si>
  <si>
    <t>골프장
Golf 
course</t>
    <phoneticPr fontId="2" type="noConversion"/>
  </si>
  <si>
    <t>스키장
Ski 
ground</t>
    <phoneticPr fontId="2" type="noConversion"/>
  </si>
  <si>
    <t>자동차
경주장
Car racing track</t>
    <phoneticPr fontId="2" type="noConversion"/>
  </si>
  <si>
    <t xml:space="preserve">      등록체육시설
 Registered sports faclities</t>
    <phoneticPr fontId="2" type="noConversion"/>
  </si>
  <si>
    <t xml:space="preserve">야  영  장
Camp site </t>
    <phoneticPr fontId="2" type="noConversion"/>
  </si>
  <si>
    <t>합 계 Total</t>
    <phoneticPr fontId="2" type="noConversion"/>
  </si>
  <si>
    <r>
      <t>면 적</t>
    </r>
    <r>
      <rPr>
        <vertAlign val="superscript"/>
        <sz val="11"/>
        <rFont val="맑은 고딕"/>
        <family val="3"/>
        <charset val="129"/>
        <scheme val="major"/>
      </rPr>
      <t xml:space="preserve">
</t>
    </r>
    <r>
      <rPr>
        <sz val="11"/>
        <rFont val="맑은 고딕"/>
        <family val="3"/>
        <charset val="129"/>
        <scheme val="major"/>
      </rPr>
      <t>Area</t>
    </r>
    <phoneticPr fontId="2" type="noConversion"/>
  </si>
  <si>
    <t>Source : Metropolitan City and Province</t>
    <phoneticPr fontId="2" type="noConversion"/>
  </si>
  <si>
    <t>단위: 개</t>
    <phoneticPr fontId="2" type="noConversion"/>
  </si>
  <si>
    <t xml:space="preserve">신문사
Newspaper </t>
    <phoneticPr fontId="3" type="noConversion"/>
  </si>
  <si>
    <t>지상파방송Terrestrial TV</t>
    <phoneticPr fontId="2" type="noConversion"/>
  </si>
  <si>
    <t xml:space="preserve"> 주:1)경북매일신문은 지사로 미포함(본사 포함)</t>
    <phoneticPr fontId="2" type="noConversion"/>
  </si>
  <si>
    <t>Source : Ministry of Science and ICT, Ministry of Culture, Sports and Tourism</t>
    <phoneticPr fontId="2" type="noConversion"/>
  </si>
  <si>
    <r>
      <rPr>
        <sz val="10"/>
        <rFont val="HY중고딕"/>
        <family val="1"/>
        <charset val="129"/>
      </rPr>
      <t xml:space="preserve"> Unit : number, person, thousand ㎡</t>
    </r>
    <r>
      <rPr>
        <sz val="10"/>
        <rFont val="바탕체"/>
        <family val="1"/>
        <charset val="129"/>
      </rPr>
      <t xml:space="preserve"> </t>
    </r>
    <phoneticPr fontId="2" type="noConversion"/>
  </si>
  <si>
    <t xml:space="preserve"> 가. 일반고등학교(국·공립)  General High School(National·Public)</t>
    <phoneticPr fontId="3" type="noConversion"/>
  </si>
  <si>
    <t xml:space="preserve"> 나. 일반고등학교(사립)  General High School(Private)</t>
    <phoneticPr fontId="3" type="noConversion"/>
  </si>
  <si>
    <r>
      <t xml:space="preserve">졸업후상황
</t>
    </r>
    <r>
      <rPr>
        <sz val="9"/>
        <rFont val="맑은 고딕"/>
        <family val="3"/>
        <charset val="129"/>
        <scheme val="minor"/>
      </rPr>
      <t>The situation after graduating</t>
    </r>
    <phoneticPr fontId="2" type="noConversion"/>
  </si>
  <si>
    <t>Unit : number, person,  thousand ㎡</t>
    <phoneticPr fontId="3" type="noConversion"/>
  </si>
  <si>
    <t>교육기본시설면적
Area of basic educational facilities</t>
    <phoneticPr fontId="2" type="noConversion"/>
  </si>
  <si>
    <t>학과수
Departments</t>
    <phoneticPr fontId="2" type="noConversion"/>
  </si>
  <si>
    <t>교수학습공간
Classrooms
강의실, 실습실, 실습장, 
음악실, 무용실, 작업실,
 열람실</t>
    <phoneticPr fontId="2" type="noConversion"/>
  </si>
  <si>
    <t>Unit : number, person</t>
    <phoneticPr fontId="2" type="noConversion"/>
  </si>
  <si>
    <t>연간대출책수
Books checked out in current year</t>
    <phoneticPr fontId="3" type="noConversion"/>
  </si>
  <si>
    <t>시도지정문화재 City · rovince-designated heritage</t>
    <phoneticPr fontId="2" type="noConversion"/>
  </si>
  <si>
    <t>시도등록
문화재
City ·Province-registered cultural heritage</t>
    <phoneticPr fontId="2" type="noConversion"/>
  </si>
  <si>
    <t>육상경기장
 Track and field stadium</t>
    <phoneticPr fontId="2" type="noConversion"/>
  </si>
  <si>
    <t>무도장
Ballroom
institutes</t>
    <phoneticPr fontId="2" type="noConversion"/>
  </si>
  <si>
    <t xml:space="preserve">○ 시도 실정에 맞게 수록 가능     Items may be adjusted according to the circumstances of cities and provinces  </t>
    <phoneticPr fontId="2" type="noConversion"/>
  </si>
  <si>
    <t xml:space="preserve"> 주:  1)( )는 캠퍼스 현황으로 총계에 미포함
       2)학생수는 재적학생수(재학생+휴학생)임
       3)교원수: 전임교원임
○「교육통계연보」 이외의 각 대학자료를 수집하여 대학별로 작성  Collecting data complementing the「Statistical Yearbook of Education」is required, incl.
      from each college,  in  order to produce results for each college/different types of colleges
 ○ 건물은 보통 및 특별교실, 관리실, 기타의 합계   'Area of school buildings' refers to the total of the sizes of regular and special subject classrooms,
      management &amp; administrative rooms, and others. 
 ○ 교원수는 전임교원   ‘Faculty members’ refers to full-time regular faculties.</t>
    <phoneticPr fontId="2" type="noConversion"/>
  </si>
  <si>
    <t xml:space="preserve"> 주:  1)건물연면적</t>
    <phoneticPr fontId="2" type="noConversion"/>
  </si>
  <si>
    <t xml:space="preserve"> Note : 1) Total floor space of the buildings</t>
    <phoneticPr fontId="2" type="noConversion"/>
  </si>
  <si>
    <t>교지면적
Area of school
 sites</t>
    <phoneticPr fontId="2" type="noConversion"/>
  </si>
  <si>
    <t>진학자
Advancement into higher schooling</t>
    <phoneticPr fontId="2" type="noConversion"/>
  </si>
  <si>
    <t>졸업후 상황
The situation after raduating</t>
    <phoneticPr fontId="2" type="noConversion"/>
  </si>
  <si>
    <t>입시검정및 보습
Entrance Exam Certification ＆Supplementary Courses</t>
    <phoneticPr fontId="2" type="noConversion"/>
  </si>
  <si>
    <t xml:space="preserve">  5. 일반고등학교 High School</t>
    <phoneticPr fontId="3" type="noConversion"/>
  </si>
  <si>
    <t xml:space="preserve">   5. 일반고등학교</t>
    <phoneticPr fontId="2" type="noConversion"/>
  </si>
  <si>
    <t xml:space="preserve">  자료 : 체육진흥과, 「전국 공공체육시설 현황」 문화체육관광부 체육진흥과,대구시 체육진흥과</t>
    <phoneticPr fontId="3" type="noConversion"/>
  </si>
  <si>
    <t xml:space="preserve">자료 : 체육청소년과, 대구시 여성청소년가족과, 「시설현황 통계」 한국청소년수련시설협회(개소), 시도(면적) </t>
    <phoneticPr fontId="2" type="noConversion"/>
  </si>
  <si>
    <t>*</t>
    <phoneticPr fontId="2" type="noConversion"/>
  </si>
  <si>
    <t>경북대학교 스마트농생명식품융합대학원</t>
    <phoneticPr fontId="2" type="noConversion"/>
  </si>
  <si>
    <t>폐지</t>
  </si>
  <si>
    <t>경북대학교 치의학전문대학원</t>
    <phoneticPr fontId="2" type="noConversion"/>
  </si>
  <si>
    <t>경북대학교 농업생명융합대학원</t>
    <phoneticPr fontId="2" type="noConversion"/>
  </si>
  <si>
    <t>410(353)</t>
  </si>
  <si>
    <t>1,403(1,035)</t>
  </si>
  <si>
    <t>847(473)</t>
  </si>
  <si>
    <t>731(422)</t>
  </si>
  <si>
    <t>116(51)</t>
  </si>
  <si>
    <t>618(314)</t>
  </si>
  <si>
    <t>234(144)</t>
  </si>
  <si>
    <t>384(170)</t>
  </si>
  <si>
    <t>37(24)</t>
  </si>
  <si>
    <t>32(21)</t>
  </si>
  <si>
    <t>53(39)</t>
  </si>
  <si>
    <t>일반 고등학교</t>
    <phoneticPr fontId="2" type="noConversion"/>
  </si>
  <si>
    <t>419(361)</t>
    <phoneticPr fontId="2" type="noConversion"/>
  </si>
  <si>
    <t xml:space="preserve">2 0 2 1 </t>
  </si>
  <si>
    <t xml:space="preserve"> 자료: 기획조정실(홍보팀), 한국언론진흥재단 미디어가온,
      「방송산업 실태조사」 과학기술정보통신부, 「정기간행물등록관리시스템」 문화체육관광부</t>
    <phoneticPr fontId="3" type="noConversion"/>
  </si>
  <si>
    <t>자료:  대구광역시 교육청,「교육통계연보」(교육기본통계) 시도 교육청, 한국교육개발원</t>
    <phoneticPr fontId="3" type="noConversion"/>
  </si>
  <si>
    <t>자료:  대구광역시 교육청, 「교육통계연보」(교육기본통계) 시도 교육청, 한국교육개발원</t>
    <phoneticPr fontId="3" type="noConversion"/>
  </si>
  <si>
    <t>자료:대구광역시 교육청, 교육통계연보」(교육기본통계) 시도 교육청, 한국교육개발원</t>
    <phoneticPr fontId="3" type="noConversion"/>
  </si>
  <si>
    <t>자료: 대구광역시 교육청,「교육통계연보」(교육기본통계) 시도 교육청, 한국교육개발원</t>
    <phoneticPr fontId="3" type="noConversion"/>
  </si>
  <si>
    <t>자료:대구광역시 교육청,「교육통계연보」(교육기본통계) 시도 교육청, 한국교육개발원</t>
    <phoneticPr fontId="3" type="noConversion"/>
  </si>
  <si>
    <t>자료:대구광역시교육청,「교육통계연보」(교육기본통계) 시도 교육청, 한국교육개발원</t>
    <phoneticPr fontId="3" type="noConversion"/>
  </si>
  <si>
    <t>자료: 대구광역시교육청,「교육통계연보」(교육기본통계) 시도 교육청, 한국교육개발원</t>
    <phoneticPr fontId="3" type="noConversion"/>
  </si>
  <si>
    <t xml:space="preserve">  자료:각 전문대학,「교육통계연보」(교육기본통계) 「취업통계연보」 한국교육개발원, 「대학알리미」 교육부 </t>
    <phoneticPr fontId="2" type="noConversion"/>
  </si>
  <si>
    <t>자료: 경북대학교, 「교육통계연보」(교육기본통계) 「취업통계연보」 한국교육개발원, 「대학알리미」 교육부</t>
    <phoneticPr fontId="2" type="noConversion"/>
  </si>
  <si>
    <t xml:space="preserve">  자료: 경북대학교, 각 대학원,「교육통계연보」(교육기본통계) 「취업통계연보」 한국교육개발원, 「대학알리미」 교육부 </t>
    <phoneticPr fontId="3" type="noConversion"/>
  </si>
  <si>
    <t>자료: 대구광역시 교육청, 「교육통계연보」(교육기본통계) 시도 교육청, 한국교육개발원</t>
    <phoneticPr fontId="3" type="noConversion"/>
  </si>
  <si>
    <t>자료: 대구광역시교육청,「교육통계연보」(교육기본통계) 시도 교육청, 한국교육개발원</t>
    <phoneticPr fontId="2" type="noConversion"/>
  </si>
  <si>
    <t xml:space="preserve">  자료 : 문화예술과, 국가도서 통계시스템,「전국도서관통계조사」문화체육관광부 도서정책기획단</t>
    <phoneticPr fontId="3" type="noConversion"/>
  </si>
  <si>
    <t xml:space="preserve">   
  자료 :체육진흥과,「전국등록신고체육시설업현황」문화체육관광부,  스포츠산업과
 </t>
    <phoneticPr fontId="2" type="noConversion"/>
  </si>
  <si>
    <t xml:space="preserve">  16. 문화재  Cultural Heritage</t>
    <phoneticPr fontId="3" type="noConversion"/>
  </si>
  <si>
    <t xml:space="preserve">  17. 체육시설  Public Sports Facilities</t>
    <phoneticPr fontId="23" type="noConversion"/>
  </si>
  <si>
    <t xml:space="preserve">  18. 청소년 수련시설  Youth Facilities</t>
    <phoneticPr fontId="3" type="noConversion"/>
  </si>
  <si>
    <t xml:space="preserve">  19. 언론매체 The Press and Media</t>
    <phoneticPr fontId="3" type="noConversion"/>
  </si>
  <si>
    <t xml:space="preserve">  14. 사설학원</t>
    <phoneticPr fontId="2" type="noConversion"/>
  </si>
  <si>
    <t xml:space="preserve">  16. 문화재</t>
    <phoneticPr fontId="2" type="noConversion"/>
  </si>
  <si>
    <t xml:space="preserve">  17. 체육시설</t>
    <phoneticPr fontId="2" type="noConversion"/>
  </si>
  <si>
    <t xml:space="preserve">  18. 청소년 수련시설</t>
    <phoneticPr fontId="2" type="noConversion"/>
  </si>
  <si>
    <t xml:space="preserve">  19. 언론매체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</si>
</sst>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176" formatCode="\(0\)"/>
    <numFmt numFmtId="177" formatCode="_-* #,##0.0_-;\-* #,##0.0_-;_-* &quot;-&quot;?_-;_-@_-"/>
    <numFmt numFmtId="178" formatCode="#,##0_ "/>
    <numFmt numFmtId="179" formatCode="#,##0;\-#,##0;&quot; &quot;;\ "/>
    <numFmt numFmtId="180" formatCode="#,##0;\-#,##0;&quot;-&quot;;\ "/>
    <numFmt numFmtId="181" formatCode="#,##0_);[Red]\(#,##0\)"/>
    <numFmt numFmtId="182" formatCode="\(#,##0\)"/>
    <numFmt numFmtId="183" formatCode="_-* #,##0.0_-;\-* #,##0.0_-;_-* &quot;-&quot;_-;_-@_-"/>
  </numFmts>
  <fonts count="63">
    <font>
      <sz val="11"/>
      <color theme="1"/>
      <name val="맑은 고딕"/>
      <family val="2"/>
      <charset val="129"/>
      <scheme val="minor"/>
    </font>
    <font>
      <b/>
      <sz val="16"/>
      <name val="바탕체"/>
      <family val="1"/>
      <charset val="129"/>
    </font>
    <font>
      <sz val="8"/>
      <name val="맑은 고딕"/>
      <family val="2"/>
      <charset val="129"/>
      <scheme val="minor"/>
    </font>
    <font>
      <sz val="8"/>
      <name val="돋움"/>
      <family val="3"/>
      <charset val="129"/>
    </font>
    <font>
      <sz val="11"/>
      <name val="바탕체"/>
      <family val="1"/>
      <charset val="129"/>
    </font>
    <font>
      <b/>
      <sz val="12"/>
      <name val="바탕체"/>
      <family val="1"/>
      <charset val="129"/>
    </font>
    <font>
      <b/>
      <sz val="14"/>
      <name val="바탕체"/>
      <family val="1"/>
      <charset val="129"/>
    </font>
    <font>
      <sz val="11"/>
      <name val="돋움"/>
      <family val="3"/>
      <charset val="129"/>
    </font>
    <font>
      <sz val="11"/>
      <color theme="1"/>
      <name val="바탕체"/>
      <family val="1"/>
      <charset val="129"/>
    </font>
    <font>
      <sz val="10"/>
      <name val="바탕체"/>
      <family val="1"/>
      <charset val="129"/>
    </font>
    <font>
      <sz val="9"/>
      <name val="바탕체"/>
      <family val="1"/>
      <charset val="129"/>
    </font>
    <font>
      <sz val="11"/>
      <color theme="1"/>
      <name val="맑은 고딕"/>
      <family val="3"/>
      <charset val="129"/>
    </font>
    <font>
      <sz val="12"/>
      <name val="바탕체"/>
      <family val="1"/>
      <charset val="129"/>
    </font>
    <font>
      <sz val="11"/>
      <color theme="1"/>
      <name val="맑은 고딕"/>
      <family val="3"/>
      <charset val="129"/>
      <scheme val="minor"/>
    </font>
    <font>
      <sz val="11"/>
      <color rgb="FF0000FF"/>
      <name val="바탕체"/>
      <family val="1"/>
      <charset val="129"/>
    </font>
    <font>
      <b/>
      <sz val="14"/>
      <color indexed="10"/>
      <name val="바탕체"/>
      <family val="1"/>
      <charset val="129"/>
    </font>
    <font>
      <b/>
      <sz val="16"/>
      <name val="돋움"/>
      <family val="3"/>
      <charset val="129"/>
    </font>
    <font>
      <sz val="11"/>
      <color theme="1"/>
      <name val="맑은 고딕"/>
      <family val="2"/>
      <charset val="129"/>
      <scheme val="minor"/>
    </font>
    <font>
      <b/>
      <sz val="16"/>
      <name val="HY중고딕"/>
      <family val="1"/>
      <charset val="129"/>
    </font>
    <font>
      <b/>
      <sz val="14"/>
      <name val="HY중고딕"/>
      <family val="1"/>
      <charset val="129"/>
    </font>
    <font>
      <sz val="11"/>
      <name val="맑은 고딕"/>
      <family val="3"/>
      <charset val="129"/>
      <scheme val="minor"/>
    </font>
    <font>
      <sz val="11"/>
      <color indexed="8"/>
      <name val="맑은 고딕"/>
      <family val="3"/>
      <charset val="129"/>
      <scheme val="minor"/>
    </font>
    <font>
      <sz val="10"/>
      <name val="맑은 고딕"/>
      <family val="3"/>
      <charset val="129"/>
      <scheme val="minor"/>
    </font>
    <font>
      <sz val="8"/>
      <name val="굴림"/>
      <family val="3"/>
      <charset val="129"/>
    </font>
    <font>
      <b/>
      <sz val="14"/>
      <color theme="1"/>
      <name val="HY중고딕"/>
      <family val="1"/>
      <charset val="129"/>
    </font>
    <font>
      <sz val="12"/>
      <color theme="1"/>
      <name val="HY중고딕"/>
      <family val="1"/>
      <charset val="129"/>
    </font>
    <font>
      <sz val="10"/>
      <name val="HY중고딕"/>
      <family val="1"/>
      <charset val="129"/>
    </font>
    <font>
      <sz val="12"/>
      <name val="HY중고딕"/>
      <family val="1"/>
      <charset val="129"/>
    </font>
    <font>
      <sz val="12"/>
      <name val="맑은 고딕"/>
      <family val="3"/>
      <charset val="129"/>
    </font>
    <font>
      <vertAlign val="superscript"/>
      <sz val="11"/>
      <color theme="1"/>
      <name val="맑은 고딕"/>
      <family val="3"/>
      <charset val="129"/>
      <scheme val="minor"/>
    </font>
    <font>
      <sz val="11"/>
      <color theme="1"/>
      <name val="맑은 고딕"/>
      <family val="3"/>
      <charset val="129"/>
      <scheme val="major"/>
    </font>
    <font>
      <sz val="11"/>
      <name val="맑은 고딕"/>
      <family val="3"/>
      <charset val="129"/>
      <scheme val="major"/>
    </font>
    <font>
      <sz val="10"/>
      <color rgb="FF0000FF"/>
      <name val="맑은 고딕"/>
      <family val="3"/>
      <charset val="129"/>
      <scheme val="minor"/>
    </font>
    <font>
      <b/>
      <sz val="10"/>
      <color rgb="FF0000FF"/>
      <name val="맑은 고딕"/>
      <family val="3"/>
      <charset val="129"/>
      <scheme val="minor"/>
    </font>
    <font>
      <vertAlign val="superscript"/>
      <sz val="11"/>
      <name val="맑은 고딕"/>
      <family val="3"/>
      <charset val="129"/>
      <scheme val="minor"/>
    </font>
    <font>
      <sz val="10"/>
      <color theme="1"/>
      <name val="맑은 고딕"/>
      <family val="2"/>
      <charset val="129"/>
      <scheme val="minor"/>
    </font>
    <font>
      <vertAlign val="superscript"/>
      <sz val="11"/>
      <name val="맑은 고딕"/>
      <family val="3"/>
      <charset val="129"/>
      <scheme val="major"/>
    </font>
    <font>
      <sz val="11"/>
      <color indexed="8"/>
      <name val="맑은 고딕"/>
      <family val="3"/>
      <charset val="129"/>
      <scheme val="major"/>
    </font>
    <font>
      <sz val="11"/>
      <color rgb="FF000000"/>
      <name val="맑은 고딕"/>
      <family val="3"/>
      <charset val="129"/>
      <scheme val="minor"/>
    </font>
    <font>
      <b/>
      <sz val="11"/>
      <color rgb="FFFF0000"/>
      <name val="바탕체"/>
      <family val="1"/>
      <charset val="129"/>
    </font>
    <font>
      <b/>
      <sz val="16"/>
      <name val="맑은 고딕"/>
      <family val="3"/>
      <charset val="129"/>
    </font>
    <font>
      <b/>
      <sz val="12"/>
      <name val="Arial"/>
      <family val="2"/>
    </font>
    <font>
      <u/>
      <sz val="11"/>
      <color theme="10"/>
      <name val="맑은 고딕"/>
      <family val="2"/>
      <charset val="129"/>
      <scheme val="minor"/>
    </font>
    <font>
      <b/>
      <sz val="11"/>
      <color indexed="16"/>
      <name val="바탕체"/>
      <family val="1"/>
      <charset val="129"/>
    </font>
    <font>
      <b/>
      <sz val="11"/>
      <color indexed="16"/>
      <name val="맑은 고딕"/>
      <family val="3"/>
      <charset val="129"/>
      <scheme val="minor"/>
    </font>
    <font>
      <b/>
      <sz val="24"/>
      <color indexed="58"/>
      <name val="휴먼옛체"/>
      <family val="1"/>
      <charset val="129"/>
    </font>
    <font>
      <b/>
      <sz val="18"/>
      <color indexed="16"/>
      <name val="바탕체"/>
      <family val="1"/>
      <charset val="129"/>
    </font>
    <font>
      <b/>
      <sz val="24"/>
      <color indexed="16"/>
      <name val="바탕체"/>
      <family val="1"/>
      <charset val="129"/>
    </font>
    <font>
      <b/>
      <u/>
      <sz val="11"/>
      <color theme="10"/>
      <name val="맑은 고딕"/>
      <family val="3"/>
      <charset val="129"/>
      <scheme val="minor"/>
    </font>
    <font>
      <sz val="11"/>
      <name val="HY중고딕"/>
      <family val="1"/>
      <charset val="129"/>
    </font>
    <font>
      <sz val="9"/>
      <name val="HY중고딕"/>
      <family val="1"/>
      <charset val="129"/>
    </font>
    <font>
      <sz val="10"/>
      <color theme="1"/>
      <name val="맑은 고딕"/>
      <family val="3"/>
      <charset val="129"/>
      <scheme val="minor"/>
    </font>
    <font>
      <sz val="10"/>
      <color theme="1"/>
      <name val="맑은 고딕"/>
      <family val="3"/>
      <charset val="129"/>
    </font>
    <font>
      <sz val="10"/>
      <color theme="1"/>
      <name val="HY중고딕"/>
      <family val="1"/>
      <charset val="129"/>
    </font>
    <font>
      <sz val="10"/>
      <color rgb="FF0000FF"/>
      <name val="HY중고딕"/>
      <family val="1"/>
      <charset val="129"/>
    </font>
    <font>
      <sz val="9"/>
      <color theme="1"/>
      <name val="맑은 고딕"/>
      <family val="3"/>
      <charset val="129"/>
      <scheme val="minor"/>
    </font>
    <font>
      <sz val="11"/>
      <color rgb="FF0000FF"/>
      <name val="HY중고딕"/>
      <family val="1"/>
      <charset val="129"/>
    </font>
    <font>
      <sz val="9"/>
      <name val="맑은 고딕"/>
      <family val="3"/>
      <charset val="129"/>
      <scheme val="minor"/>
    </font>
    <font>
      <sz val="11"/>
      <color rgb="FFFF0000"/>
      <name val="맑은 고딕"/>
      <family val="3"/>
      <charset val="129"/>
      <scheme val="minor"/>
    </font>
    <font>
      <b/>
      <sz val="9"/>
      <color indexed="81"/>
      <name val="Tahoma"/>
      <family val="2"/>
    </font>
    <font>
      <sz val="9"/>
      <color indexed="81"/>
      <name val="Tahoma"/>
      <family val="2"/>
    </font>
    <font>
      <sz val="9"/>
      <color indexed="81"/>
      <name val="돋움"/>
      <family val="3"/>
      <charset val="129"/>
    </font>
    <font>
      <b/>
      <sz val="11"/>
      <color theme="1"/>
      <name val="맑은 고딕"/>
      <family val="3"/>
      <charset val="129"/>
      <scheme val="minor"/>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A5DDC6"/>
        <bgColor indexed="64"/>
      </patternFill>
    </fill>
  </fills>
  <borders count="1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theme="0" tint="-0.24994659260841701"/>
      </left>
      <right style="medium">
        <color indexed="64"/>
      </right>
      <top style="thin">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indexed="64"/>
      </bottom>
      <diagonal/>
    </border>
    <border>
      <left style="thin">
        <color theme="0" tint="-0.24994659260841701"/>
      </left>
      <right style="medium">
        <color indexed="64"/>
      </right>
      <top style="thin">
        <color indexed="64"/>
      </top>
      <bottom style="thin">
        <color indexed="64"/>
      </bottom>
      <diagonal/>
    </border>
    <border>
      <left style="medium">
        <color indexed="64"/>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24994659260841701"/>
      </left>
      <right style="medium">
        <color indexed="64"/>
      </right>
      <top style="thin">
        <color theme="0" tint="-0.24994659260841701"/>
      </top>
      <bottom/>
      <diagonal/>
    </border>
    <border>
      <left/>
      <right style="medium">
        <color indexed="64"/>
      </right>
      <top style="thin">
        <color indexed="64"/>
      </top>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medium">
        <color indexed="64"/>
      </left>
      <right/>
      <top style="thin">
        <color theme="0" tint="-0.24994659260841701"/>
      </top>
      <bottom/>
      <diagonal/>
    </border>
    <border>
      <left/>
      <right/>
      <top style="thin">
        <color theme="0" tint="-0.24994659260841701"/>
      </top>
      <bottom/>
      <diagonal/>
    </border>
    <border>
      <left/>
      <right style="medium">
        <color indexed="64"/>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medium">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medium">
        <color indexed="64"/>
      </left>
      <right style="thin">
        <color indexed="64"/>
      </right>
      <top style="thin">
        <color theme="0" tint="-0.14996795556505021"/>
      </top>
      <bottom style="thin">
        <color theme="0" tint="-0.24994659260841701"/>
      </bottom>
      <diagonal/>
    </border>
    <border>
      <left style="thin">
        <color indexed="64"/>
      </left>
      <right/>
      <top style="thin">
        <color theme="0" tint="-0.14996795556505021"/>
      </top>
      <bottom/>
      <diagonal/>
    </border>
    <border>
      <left/>
      <right style="medium">
        <color indexed="64"/>
      </right>
      <top/>
      <bottom style="thin">
        <color theme="0" tint="-0.14996795556505021"/>
      </bottom>
      <diagonal/>
    </border>
    <border>
      <left/>
      <right/>
      <top/>
      <bottom style="thin">
        <color theme="0" tint="-0.14996795556505021"/>
      </bottom>
      <diagonal/>
    </border>
    <border>
      <left style="thin">
        <color theme="0" tint="-0.24994659260841701"/>
      </left>
      <right style="thin">
        <color theme="0" tint="-0.24994659260841701"/>
      </right>
      <top/>
      <bottom/>
      <diagonal/>
    </border>
    <border>
      <left style="medium">
        <color indexed="64"/>
      </left>
      <right style="thin">
        <color indexed="64"/>
      </right>
      <top style="thin">
        <color theme="0" tint="-0.24994659260841701"/>
      </top>
      <bottom style="thin">
        <color theme="0" tint="-0.14996795556505021"/>
      </bottom>
      <diagonal/>
    </border>
    <border>
      <left style="thin">
        <color indexed="64"/>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14996795556505021"/>
      </bottom>
      <diagonal/>
    </border>
    <border>
      <left style="thin">
        <color theme="0" tint="-0.24994659260841701"/>
      </left>
      <right style="medium">
        <color indexed="64"/>
      </right>
      <top style="thin">
        <color theme="0" tint="-0.24994659260841701"/>
      </top>
      <bottom style="thin">
        <color theme="0" tint="-0.14996795556505021"/>
      </bottom>
      <diagonal/>
    </border>
    <border>
      <left style="thin">
        <color indexed="64"/>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medium">
        <color indexed="64"/>
      </right>
      <top style="thin">
        <color indexed="64"/>
      </top>
      <bottom/>
      <diagonal/>
    </border>
    <border>
      <left style="thin">
        <color theme="0"/>
      </left>
      <right style="thin">
        <color theme="0"/>
      </right>
      <top style="thin">
        <color indexed="64"/>
      </top>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diagonal/>
    </border>
    <border>
      <left style="medium">
        <color indexed="64"/>
      </left>
      <right/>
      <top style="thin">
        <color indexed="64"/>
      </top>
      <bottom style="medium">
        <color indexed="64"/>
      </bottom>
      <diagonal/>
    </border>
    <border>
      <left style="medium">
        <color indexed="64"/>
      </left>
      <right style="thin">
        <color indexed="64"/>
      </right>
      <top style="thin">
        <color theme="0" tint="-0.14996795556505021"/>
      </top>
      <bottom/>
      <diagonal/>
    </border>
    <border>
      <left style="medium">
        <color indexed="64"/>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14996795556505021"/>
      </bottom>
      <diagonal/>
    </border>
    <border>
      <left/>
      <right style="thin">
        <color theme="0" tint="-0.24994659260841701"/>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14996795556505021"/>
      </bottom>
      <diagonal/>
    </border>
    <border>
      <left/>
      <right/>
      <top style="thin">
        <color theme="0" tint="-0.14996795556505021"/>
      </top>
      <bottom/>
      <diagonal/>
    </border>
  </borders>
  <cellStyleXfs count="69">
    <xf numFmtId="0" fontId="0" fillId="0" borderId="0">
      <alignment vertical="center"/>
    </xf>
    <xf numFmtId="41" fontId="7"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7" fillId="0" borderId="0" applyFont="0" applyFill="0" applyBorder="0" applyAlignment="0" applyProtection="0"/>
    <xf numFmtId="0" fontId="7" fillId="0" borderId="0"/>
    <xf numFmtId="41"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2" fontId="7" fillId="0" borderId="0" applyFont="0" applyFill="0" applyBorder="0" applyAlignment="0" applyProtection="0"/>
    <xf numFmtId="0" fontId="7" fillId="0" borderId="0"/>
    <xf numFmtId="0" fontId="7" fillId="0" borderId="0"/>
    <xf numFmtId="42" fontId="7" fillId="0" borderId="0" applyFont="0" applyFill="0" applyBorder="0" applyAlignment="0" applyProtection="0"/>
    <xf numFmtId="0" fontId="7" fillId="0" borderId="0"/>
    <xf numFmtId="0" fontId="7" fillId="0" borderId="0"/>
    <xf numFmtId="0" fontId="13" fillId="0" borderId="0">
      <alignment vertical="center"/>
    </xf>
    <xf numFmtId="41" fontId="7"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41"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7" fillId="0" borderId="0" applyFont="0" applyFill="0" applyBorder="0" applyAlignment="0" applyProtection="0">
      <alignment vertical="center"/>
    </xf>
    <xf numFmtId="0" fontId="41" fillId="0" borderId="68" applyNumberFormat="0" applyAlignment="0" applyProtection="0">
      <alignment horizontal="left" vertical="center"/>
    </xf>
    <xf numFmtId="0" fontId="41" fillId="0" borderId="13">
      <alignment horizontal="left" vertical="center"/>
    </xf>
    <xf numFmtId="41" fontId="7" fillId="0" borderId="0" applyFont="0" applyFill="0" applyBorder="0" applyAlignment="0" applyProtection="0"/>
    <xf numFmtId="41" fontId="7"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2" fontId="7" fillId="0" borderId="0" applyFont="0" applyFill="0" applyBorder="0" applyAlignment="0" applyProtection="0"/>
    <xf numFmtId="0" fontId="7" fillId="0" borderId="0"/>
    <xf numFmtId="0" fontId="13" fillId="0" borderId="0"/>
    <xf numFmtId="0" fontId="42" fillId="0" borderId="0" applyNumberFormat="0" applyFill="0" applyBorder="0" applyAlignment="0" applyProtection="0">
      <alignment vertical="center"/>
    </xf>
    <xf numFmtId="0" fontId="7" fillId="0" borderId="0"/>
    <xf numFmtId="0" fontId="7" fillId="0" borderId="0"/>
    <xf numFmtId="41" fontId="17" fillId="0" borderId="0" applyFont="0" applyFill="0" applyBorder="0" applyAlignment="0" applyProtection="0">
      <alignment vertical="center"/>
    </xf>
  </cellStyleXfs>
  <cellXfs count="928">
    <xf numFmtId="0" fontId="0" fillId="0" borderId="0" xfId="0">
      <alignment vertical="center"/>
    </xf>
    <xf numFmtId="0" fontId="1" fillId="2" borderId="0" xfId="0" applyFont="1" applyFill="1" applyAlignment="1">
      <alignment horizontal="left" vertical="center"/>
    </xf>
    <xf numFmtId="0" fontId="4" fillId="2" borderId="0" xfId="0" applyFont="1" applyFill="1" applyAlignment="1">
      <alignment vertical="center"/>
    </xf>
    <xf numFmtId="176" fontId="4" fillId="2" borderId="0" xfId="0" applyNumberFormat="1" applyFont="1" applyFill="1" applyAlignment="1">
      <alignment horizontal="left" vertical="center"/>
    </xf>
    <xf numFmtId="0" fontId="5" fillId="2" borderId="0" xfId="0" applyFont="1" applyFill="1" applyAlignment="1">
      <alignment horizontal="left" vertical="center"/>
    </xf>
    <xf numFmtId="176" fontId="6"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41" fontId="4" fillId="3" borderId="0" xfId="1" applyFont="1" applyFill="1" applyBorder="1" applyAlignment="1">
      <alignment horizontal="center" vertical="center"/>
    </xf>
    <xf numFmtId="41" fontId="4" fillId="2" borderId="0" xfId="0" applyNumberFormat="1" applyFont="1" applyFill="1" applyAlignment="1">
      <alignment vertical="center"/>
    </xf>
    <xf numFmtId="0" fontId="4" fillId="2" borderId="0" xfId="0" quotePrefix="1" applyFont="1" applyFill="1" applyAlignment="1">
      <alignment horizontal="center" vertical="center"/>
    </xf>
    <xf numFmtId="3" fontId="4" fillId="2" borderId="0" xfId="0" applyNumberFormat="1" applyFont="1" applyFill="1" applyAlignment="1">
      <alignment vertical="center"/>
    </xf>
    <xf numFmtId="0" fontId="4" fillId="3" borderId="0" xfId="0" applyFont="1" applyFill="1" applyAlignment="1">
      <alignment horizontal="left"/>
    </xf>
    <xf numFmtId="178" fontId="4" fillId="3" borderId="0" xfId="0" applyNumberFormat="1" applyFont="1" applyFill="1" applyAlignment="1"/>
    <xf numFmtId="0" fontId="4" fillId="3" borderId="0" xfId="0" applyFont="1" applyFill="1" applyAlignment="1"/>
    <xf numFmtId="178" fontId="4" fillId="3" borderId="0" xfId="0" applyNumberFormat="1" applyFont="1" applyFill="1" applyAlignment="1">
      <alignment vertical="center"/>
    </xf>
    <xf numFmtId="0" fontId="4" fillId="3" borderId="0" xfId="0" applyFont="1" applyFill="1" applyAlignment="1">
      <alignment vertical="center"/>
    </xf>
    <xf numFmtId="181" fontId="4" fillId="2" borderId="0" xfId="0" applyNumberFormat="1" applyFont="1" applyFill="1" applyBorder="1" applyAlignment="1">
      <alignment horizontal="center" vertical="center"/>
    </xf>
    <xf numFmtId="180" fontId="4" fillId="2" borderId="0" xfId="0" applyNumberFormat="1" applyFont="1" applyFill="1" applyAlignment="1">
      <alignment vertical="center"/>
    </xf>
    <xf numFmtId="0" fontId="9" fillId="0" borderId="0" xfId="32" applyFont="1" applyFill="1"/>
    <xf numFmtId="0" fontId="4" fillId="2" borderId="0" xfId="0" applyFont="1" applyFill="1" applyBorder="1" applyAlignment="1">
      <alignment horizontal="left" vertical="center"/>
    </xf>
    <xf numFmtId="0" fontId="9" fillId="2" borderId="0" xfId="0" applyFont="1" applyFill="1" applyAlignment="1">
      <alignment vertical="center"/>
    </xf>
    <xf numFmtId="0" fontId="9" fillId="2" borderId="0" xfId="0" applyFont="1" applyFill="1" applyBorder="1" applyAlignment="1">
      <alignment vertical="center"/>
    </xf>
    <xf numFmtId="0" fontId="4" fillId="2" borderId="0" xfId="0" applyFont="1" applyFill="1">
      <alignment vertical="center"/>
    </xf>
    <xf numFmtId="0" fontId="4" fillId="2" borderId="0" xfId="0" applyFont="1" applyFill="1" applyAlignment="1">
      <alignment horizontal="left"/>
    </xf>
    <xf numFmtId="0" fontId="6" fillId="2" borderId="0" xfId="0" applyFont="1" applyFill="1" applyAlignment="1">
      <alignment horizontal="center"/>
    </xf>
    <xf numFmtId="0" fontId="12" fillId="2" borderId="0" xfId="0" applyFont="1" applyFill="1" applyAlignment="1">
      <alignment horizontal="center"/>
    </xf>
    <xf numFmtId="0" fontId="9" fillId="2" borderId="0" xfId="0" applyFont="1" applyFill="1" applyAlignment="1">
      <alignment horizontal="left"/>
    </xf>
    <xf numFmtId="0" fontId="9" fillId="2" borderId="0" xfId="0" applyFont="1" applyFill="1" applyAlignment="1"/>
    <xf numFmtId="182" fontId="9" fillId="2" borderId="0" xfId="0" applyNumberFormat="1" applyFont="1" applyFill="1" applyAlignment="1">
      <alignment horizontal="left" vertical="center"/>
    </xf>
    <xf numFmtId="178" fontId="12" fillId="2" borderId="0" xfId="0" applyNumberFormat="1" applyFont="1" applyFill="1" applyAlignment="1">
      <alignment vertical="center"/>
    </xf>
    <xf numFmtId="0" fontId="12" fillId="2" borderId="0" xfId="0" applyFont="1" applyFill="1" applyAlignment="1">
      <alignment vertical="center"/>
    </xf>
    <xf numFmtId="180" fontId="4" fillId="2" borderId="0" xfId="0" applyNumberFormat="1" applyFont="1" applyFill="1" applyBorder="1" applyAlignment="1">
      <alignment vertical="center"/>
    </xf>
    <xf numFmtId="178" fontId="4" fillId="2" borderId="0" xfId="0" applyNumberFormat="1" applyFont="1" applyFill="1" applyAlignment="1">
      <alignment vertical="center"/>
    </xf>
    <xf numFmtId="181" fontId="8" fillId="0" borderId="0" xfId="0" applyNumberFormat="1" applyFont="1" applyFill="1" applyBorder="1" applyAlignment="1">
      <alignment horizontal="center" vertical="center"/>
    </xf>
    <xf numFmtId="0" fontId="6" fillId="2" borderId="0" xfId="0" applyFont="1" applyFill="1" applyAlignment="1">
      <alignment horizontal="left" vertical="center"/>
    </xf>
    <xf numFmtId="41" fontId="4" fillId="3" borderId="0" xfId="1" applyFont="1" applyFill="1" applyBorder="1" applyAlignment="1">
      <alignment vertical="center"/>
    </xf>
    <xf numFmtId="41" fontId="4" fillId="2" borderId="0" xfId="0" applyNumberFormat="1" applyFont="1" applyFill="1" applyBorder="1" applyAlignment="1">
      <alignment vertical="center"/>
    </xf>
    <xf numFmtId="0" fontId="4" fillId="2" borderId="0" xfId="0" applyFont="1" applyFill="1" applyAlignment="1">
      <alignment vertical="center" wrapText="1"/>
    </xf>
    <xf numFmtId="178" fontId="4" fillId="2" borderId="0"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0" borderId="0" xfId="0" applyFont="1" applyFill="1" applyAlignment="1">
      <alignment vertical="center" wrapText="1"/>
    </xf>
    <xf numFmtId="41" fontId="4" fillId="2" borderId="0" xfId="0" applyNumberFormat="1" applyFont="1" applyFill="1" applyAlignment="1">
      <alignment horizontal="left" vertical="center"/>
    </xf>
    <xf numFmtId="178" fontId="0" fillId="3" borderId="0" xfId="0" applyNumberFormat="1" applyFill="1" applyAlignment="1"/>
    <xf numFmtId="0" fontId="0" fillId="3" borderId="0" xfId="0" applyFill="1" applyAlignment="1">
      <alignment horizontal="left"/>
    </xf>
    <xf numFmtId="0" fontId="6" fillId="3" borderId="0" xfId="0" applyFont="1" applyFill="1" applyAlignment="1">
      <alignment horizontal="left"/>
    </xf>
    <xf numFmtId="178" fontId="15" fillId="2" borderId="0" xfId="0" applyNumberFormat="1" applyFont="1" applyFill="1" applyAlignment="1">
      <alignment vertical="center"/>
    </xf>
    <xf numFmtId="0" fontId="4" fillId="3" borderId="0" xfId="0" applyFont="1" applyFill="1" applyAlignment="1">
      <alignment horizontal="center" vertical="center"/>
    </xf>
    <xf numFmtId="0" fontId="10" fillId="2" borderId="0" xfId="0" applyFont="1" applyFill="1" applyAlignment="1">
      <alignment vertical="center"/>
    </xf>
    <xf numFmtId="0" fontId="6" fillId="3" borderId="0" xfId="0" applyFont="1" applyFill="1" applyAlignment="1">
      <alignment horizontal="left" vertical="center"/>
    </xf>
    <xf numFmtId="0" fontId="14" fillId="2" borderId="0" xfId="0" applyFont="1" applyFill="1" applyAlignment="1">
      <alignment vertical="center"/>
    </xf>
    <xf numFmtId="41" fontId="14" fillId="0" borderId="0" xfId="11" applyNumberFormat="1" applyFont="1" applyFill="1" applyBorder="1" applyAlignment="1">
      <alignment horizontal="right" vertical="center"/>
    </xf>
    <xf numFmtId="0" fontId="5" fillId="2" borderId="0" xfId="0" applyFont="1" applyFill="1" applyAlignment="1">
      <alignment vertical="center"/>
    </xf>
    <xf numFmtId="0" fontId="10" fillId="2" borderId="0" xfId="0" applyFont="1" applyFill="1" applyBorder="1" applyAlignment="1">
      <alignment horizontal="left" vertical="center"/>
    </xf>
    <xf numFmtId="41" fontId="4" fillId="2" borderId="0" xfId="1" applyNumberFormat="1" applyFont="1" applyFill="1" applyBorder="1" applyAlignment="1">
      <alignment vertical="center"/>
    </xf>
    <xf numFmtId="0" fontId="6" fillId="2" borderId="0" xfId="0" applyFont="1" applyFill="1" applyAlignment="1">
      <alignment horizontal="left" vertical="center"/>
    </xf>
    <xf numFmtId="0" fontId="0" fillId="0" borderId="0" xfId="0">
      <alignment vertical="center"/>
    </xf>
    <xf numFmtId="0" fontId="6" fillId="2" borderId="0" xfId="0" applyFont="1" applyFill="1" applyAlignment="1">
      <alignment horizontal="left" vertical="center"/>
    </xf>
    <xf numFmtId="0" fontId="0" fillId="0" borderId="0" xfId="0" applyBorder="1">
      <alignment vertical="center"/>
    </xf>
    <xf numFmtId="0" fontId="6" fillId="2" borderId="0" xfId="0" applyFont="1" applyFill="1" applyAlignment="1">
      <alignment horizontal="left" vertical="center"/>
    </xf>
    <xf numFmtId="0" fontId="0" fillId="0" borderId="0" xfId="0">
      <alignment vertical="center"/>
    </xf>
    <xf numFmtId="0" fontId="0" fillId="0" borderId="0" xfId="0">
      <alignment vertical="center"/>
    </xf>
    <xf numFmtId="0" fontId="18" fillId="2" borderId="0" xfId="0" applyFont="1" applyFill="1" applyAlignment="1">
      <alignment horizontal="left" vertical="center"/>
    </xf>
    <xf numFmtId="0" fontId="19" fillId="0" borderId="0" xfId="0" applyFont="1" applyFill="1" applyBorder="1" applyAlignment="1">
      <alignment horizontal="left" vertical="center"/>
    </xf>
    <xf numFmtId="41" fontId="20" fillId="2" borderId="16" xfId="0" applyNumberFormat="1" applyFont="1" applyFill="1" applyBorder="1" applyAlignment="1">
      <alignment horizontal="center" vertical="center"/>
    </xf>
    <xf numFmtId="41" fontId="20" fillId="2" borderId="17" xfId="0" applyNumberFormat="1" applyFont="1" applyFill="1" applyBorder="1" applyAlignment="1">
      <alignment horizontal="center" vertical="center"/>
    </xf>
    <xf numFmtId="41" fontId="20" fillId="2" borderId="18" xfId="0" applyNumberFormat="1" applyFont="1" applyFill="1" applyBorder="1" applyAlignment="1">
      <alignment horizontal="center" vertical="center"/>
    </xf>
    <xf numFmtId="41" fontId="20" fillId="2" borderId="18" xfId="1" applyFont="1" applyFill="1" applyBorder="1" applyAlignment="1">
      <alignment horizontal="center" vertical="center"/>
    </xf>
    <xf numFmtId="41" fontId="20" fillId="3" borderId="18" xfId="1" applyFont="1" applyFill="1" applyBorder="1" applyAlignment="1">
      <alignment horizontal="center" vertical="center"/>
    </xf>
    <xf numFmtId="41" fontId="21" fillId="3" borderId="18" xfId="1" applyFont="1" applyFill="1" applyBorder="1" applyAlignment="1">
      <alignment horizontal="center" vertical="center"/>
    </xf>
    <xf numFmtId="41" fontId="20" fillId="3" borderId="18" xfId="0" applyNumberFormat="1" applyFont="1" applyFill="1" applyBorder="1" applyAlignment="1">
      <alignment horizontal="center" vertical="center"/>
    </xf>
    <xf numFmtId="41" fontId="13" fillId="2" borderId="18" xfId="0" applyNumberFormat="1" applyFont="1" applyFill="1" applyBorder="1" applyAlignment="1">
      <alignment horizontal="center" vertical="center"/>
    </xf>
    <xf numFmtId="41" fontId="20" fillId="3" borderId="20" xfId="1" applyFont="1" applyFill="1" applyBorder="1" applyAlignment="1">
      <alignment horizontal="center" vertical="center"/>
    </xf>
    <xf numFmtId="41" fontId="20" fillId="2" borderId="20" xfId="1" applyFont="1" applyFill="1" applyBorder="1" applyAlignment="1">
      <alignment horizontal="center" vertical="center"/>
    </xf>
    <xf numFmtId="41" fontId="21" fillId="3" borderId="20" xfId="1"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8" xfId="0" applyFont="1" applyFill="1" applyBorder="1" applyAlignment="1">
      <alignment horizontal="center" vertical="center"/>
    </xf>
    <xf numFmtId="0" fontId="20" fillId="4" borderId="10" xfId="0" applyFont="1" applyFill="1" applyBorder="1" applyAlignment="1">
      <alignment horizontal="center" vertical="center" wrapText="1"/>
    </xf>
    <xf numFmtId="0" fontId="4" fillId="2" borderId="23" xfId="0" applyFont="1" applyFill="1" applyBorder="1" applyAlignment="1">
      <alignment horizontal="left" vertical="center"/>
    </xf>
    <xf numFmtId="0" fontId="4" fillId="2" borderId="24" xfId="0" applyFont="1" applyFill="1" applyBorder="1" applyAlignment="1">
      <alignment vertical="center"/>
    </xf>
    <xf numFmtId="0" fontId="4" fillId="2" borderId="24" xfId="0" applyFont="1" applyFill="1" applyBorder="1" applyAlignment="1">
      <alignment horizontal="left" vertical="center"/>
    </xf>
    <xf numFmtId="176" fontId="4" fillId="2" borderId="24" xfId="0" applyNumberFormat="1" applyFont="1" applyFill="1" applyBorder="1" applyAlignment="1">
      <alignment horizontal="left" vertical="center"/>
    </xf>
    <xf numFmtId="0" fontId="4" fillId="2" borderId="24" xfId="0" applyFont="1" applyFill="1" applyBorder="1" applyAlignment="1">
      <alignment horizontal="center" vertical="center"/>
    </xf>
    <xf numFmtId="177" fontId="20" fillId="2" borderId="32" xfId="0" applyNumberFormat="1" applyFont="1" applyFill="1" applyBorder="1" applyAlignment="1">
      <alignment horizontal="center" vertical="center"/>
    </xf>
    <xf numFmtId="177" fontId="20" fillId="2" borderId="33" xfId="0" applyNumberFormat="1" applyFont="1" applyFill="1" applyBorder="1" applyAlignment="1">
      <alignment horizontal="center" vertical="center"/>
    </xf>
    <xf numFmtId="177" fontId="20" fillId="2" borderId="34" xfId="0" applyNumberFormat="1" applyFont="1" applyFill="1" applyBorder="1" applyAlignment="1">
      <alignment horizontal="center" vertical="center"/>
    </xf>
    <xf numFmtId="0" fontId="20" fillId="2" borderId="36" xfId="0" applyFont="1" applyFill="1" applyBorder="1" applyAlignment="1">
      <alignment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4" fillId="2" borderId="40" xfId="0" applyFont="1" applyFill="1" applyBorder="1" applyAlignment="1">
      <alignment vertical="center"/>
    </xf>
    <xf numFmtId="0" fontId="4" fillId="2" borderId="42" xfId="0" applyFont="1" applyFill="1" applyBorder="1" applyAlignment="1">
      <alignment vertical="center"/>
    </xf>
    <xf numFmtId="41" fontId="20" fillId="3" borderId="15" xfId="0" applyNumberFormat="1" applyFont="1" applyFill="1" applyBorder="1" applyAlignment="1">
      <alignment horizontal="center" vertical="center"/>
    </xf>
    <xf numFmtId="41" fontId="20" fillId="3" borderId="16" xfId="0" applyNumberFormat="1" applyFont="1" applyFill="1" applyBorder="1" applyAlignment="1">
      <alignment horizontal="center" vertical="center"/>
    </xf>
    <xf numFmtId="41" fontId="20" fillId="3" borderId="17" xfId="0" applyNumberFormat="1" applyFont="1" applyFill="1" applyBorder="1" applyAlignment="1">
      <alignment horizontal="center" vertical="center"/>
    </xf>
    <xf numFmtId="41" fontId="13" fillId="0" borderId="17" xfId="2" applyNumberFormat="1" applyFont="1" applyFill="1" applyBorder="1" applyAlignment="1">
      <alignment vertical="center"/>
    </xf>
    <xf numFmtId="41" fontId="13" fillId="0" borderId="18" xfId="2" applyNumberFormat="1" applyFont="1" applyFill="1" applyBorder="1" applyAlignment="1">
      <alignment vertical="center"/>
    </xf>
    <xf numFmtId="41" fontId="13" fillId="0" borderId="18" xfId="2" applyNumberFormat="1" applyFont="1" applyFill="1" applyBorder="1" applyAlignment="1">
      <alignment horizontal="right" vertical="center"/>
    </xf>
    <xf numFmtId="41" fontId="20" fillId="0" borderId="17" xfId="3" applyNumberFormat="1" applyFont="1" applyFill="1" applyBorder="1" applyAlignment="1">
      <alignment vertical="center"/>
    </xf>
    <xf numFmtId="41" fontId="20" fillId="0" borderId="18" xfId="3" applyNumberFormat="1" applyFont="1" applyFill="1" applyBorder="1" applyAlignment="1">
      <alignment vertical="center"/>
    </xf>
    <xf numFmtId="41" fontId="20" fillId="0" borderId="18" xfId="3" applyNumberFormat="1" applyFont="1" applyFill="1" applyBorder="1" applyAlignment="1">
      <alignment horizontal="right" vertical="center"/>
    </xf>
    <xf numFmtId="41" fontId="13" fillId="0" borderId="19" xfId="3" applyNumberFormat="1" applyFont="1" applyFill="1" applyBorder="1" applyAlignment="1">
      <alignment vertical="center"/>
    </xf>
    <xf numFmtId="41" fontId="13" fillId="0" borderId="20" xfId="3" applyNumberFormat="1" applyFont="1" applyFill="1" applyBorder="1" applyAlignment="1">
      <alignment vertical="center"/>
    </xf>
    <xf numFmtId="41" fontId="13" fillId="0" borderId="20" xfId="3" applyNumberFormat="1" applyFont="1" applyFill="1" applyBorder="1" applyAlignment="1">
      <alignment horizontal="right" vertical="center"/>
    </xf>
    <xf numFmtId="41" fontId="20" fillId="0" borderId="11" xfId="0" applyNumberFormat="1" applyFont="1" applyFill="1" applyBorder="1" applyAlignment="1">
      <alignment vertical="center"/>
    </xf>
    <xf numFmtId="41" fontId="20" fillId="0" borderId="13" xfId="0" applyNumberFormat="1" applyFont="1" applyFill="1" applyBorder="1" applyAlignment="1">
      <alignment vertical="center"/>
    </xf>
    <xf numFmtId="41" fontId="20" fillId="0" borderId="13" xfId="0" applyNumberFormat="1" applyFont="1" applyFill="1" applyBorder="1" applyAlignment="1">
      <alignment horizontal="right" vertical="center"/>
    </xf>
    <xf numFmtId="0" fontId="24" fillId="0" borderId="0" xfId="0" applyFont="1" applyFill="1" applyBorder="1" applyAlignment="1">
      <alignment horizontal="left" vertical="center"/>
    </xf>
    <xf numFmtId="0" fontId="20" fillId="4" borderId="10" xfId="0" applyFont="1" applyFill="1" applyBorder="1" applyAlignment="1">
      <alignment horizontal="center" vertical="center" wrapText="1"/>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2" borderId="44" xfId="0" applyFont="1" applyFill="1" applyBorder="1" applyAlignment="1">
      <alignment horizontal="center" vertical="center"/>
    </xf>
    <xf numFmtId="41" fontId="20" fillId="3" borderId="32" xfId="0" applyNumberFormat="1" applyFont="1" applyFill="1" applyBorder="1" applyAlignment="1">
      <alignment horizontal="center" vertical="center"/>
    </xf>
    <xf numFmtId="0" fontId="20" fillId="2" borderId="45" xfId="0" applyFont="1" applyFill="1" applyBorder="1" applyAlignment="1">
      <alignment horizontal="center" vertical="center"/>
    </xf>
    <xf numFmtId="41" fontId="20" fillId="3" borderId="33" xfId="0" applyNumberFormat="1" applyFont="1" applyFill="1" applyBorder="1" applyAlignment="1">
      <alignment horizontal="center" vertical="center"/>
    </xf>
    <xf numFmtId="41" fontId="13" fillId="0" borderId="33" xfId="2" applyNumberFormat="1" applyFont="1" applyFill="1" applyBorder="1" applyAlignment="1">
      <alignment vertical="center"/>
    </xf>
    <xf numFmtId="41" fontId="20" fillId="0" borderId="33" xfId="3" applyNumberFormat="1" applyFont="1" applyFill="1" applyBorder="1" applyAlignment="1">
      <alignment vertical="center"/>
    </xf>
    <xf numFmtId="0" fontId="20" fillId="2" borderId="46" xfId="0" applyFont="1" applyFill="1" applyBorder="1" applyAlignment="1">
      <alignment horizontal="center" vertical="center"/>
    </xf>
    <xf numFmtId="41" fontId="13" fillId="0" borderId="34" xfId="3" applyNumberFormat="1" applyFont="1" applyFill="1" applyBorder="1" applyAlignment="1">
      <alignment vertical="center"/>
    </xf>
    <xf numFmtId="0" fontId="13" fillId="2" borderId="27" xfId="0" applyFont="1" applyFill="1" applyBorder="1" applyAlignment="1">
      <alignment horizontal="center" vertical="center"/>
    </xf>
    <xf numFmtId="179" fontId="4" fillId="2" borderId="42" xfId="0" applyNumberFormat="1" applyFont="1" applyFill="1" applyBorder="1" applyAlignment="1">
      <alignment vertical="center"/>
    </xf>
    <xf numFmtId="3" fontId="4" fillId="2" borderId="42" xfId="0" applyNumberFormat="1" applyFont="1" applyFill="1" applyBorder="1" applyAlignment="1">
      <alignment vertical="center"/>
    </xf>
    <xf numFmtId="0" fontId="4" fillId="2" borderId="43" xfId="0" applyFont="1" applyFill="1" applyBorder="1" applyAlignment="1">
      <alignment vertical="center"/>
    </xf>
    <xf numFmtId="41" fontId="13" fillId="0" borderId="17" xfId="4" applyNumberFormat="1" applyFont="1" applyFill="1" applyBorder="1" applyAlignment="1">
      <alignment vertical="center"/>
    </xf>
    <xf numFmtId="41" fontId="13" fillId="0" borderId="18" xfId="4" applyNumberFormat="1" applyFont="1" applyFill="1" applyBorder="1" applyAlignment="1">
      <alignment vertical="center"/>
    </xf>
    <xf numFmtId="41" fontId="13" fillId="0" borderId="18" xfId="4" applyNumberFormat="1" applyFont="1" applyFill="1" applyBorder="1" applyAlignment="1">
      <alignment vertical="center" shrinkToFit="1"/>
    </xf>
    <xf numFmtId="41" fontId="20" fillId="0" borderId="17" xfId="5" applyNumberFormat="1" applyFont="1" applyFill="1" applyBorder="1" applyAlignment="1">
      <alignment vertical="center"/>
    </xf>
    <xf numFmtId="41" fontId="20" fillId="0" borderId="18" xfId="5" applyNumberFormat="1" applyFont="1" applyFill="1" applyBorder="1" applyAlignment="1">
      <alignment vertical="center"/>
    </xf>
    <xf numFmtId="41" fontId="20" fillId="0" borderId="18" xfId="5" applyNumberFormat="1" applyFont="1" applyFill="1" applyBorder="1" applyAlignment="1">
      <alignment vertical="center" shrinkToFit="1"/>
    </xf>
    <xf numFmtId="41" fontId="13" fillId="0" borderId="9" xfId="5" applyNumberFormat="1" applyFont="1" applyFill="1" applyBorder="1" applyAlignment="1">
      <alignment vertical="center"/>
    </xf>
    <xf numFmtId="41" fontId="13" fillId="0" borderId="12" xfId="5" applyNumberFormat="1" applyFont="1" applyFill="1" applyBorder="1" applyAlignment="1">
      <alignment vertical="center"/>
    </xf>
    <xf numFmtId="41" fontId="13" fillId="0" borderId="12" xfId="5" applyNumberFormat="1" applyFont="1" applyFill="1" applyBorder="1" applyAlignment="1">
      <alignment vertical="center" shrinkToFit="1"/>
    </xf>
    <xf numFmtId="0" fontId="20" fillId="3" borderId="45" xfId="0" applyFont="1" applyFill="1" applyBorder="1" applyAlignment="1">
      <alignment horizontal="center" vertical="center"/>
    </xf>
    <xf numFmtId="41" fontId="13" fillId="0" borderId="33" xfId="4" applyNumberFormat="1" applyFont="1" applyFill="1" applyBorder="1" applyAlignment="1">
      <alignment vertical="center" shrinkToFit="1"/>
    </xf>
    <xf numFmtId="41" fontId="20" fillId="0" borderId="33" xfId="5" applyNumberFormat="1" applyFont="1" applyFill="1" applyBorder="1" applyAlignment="1">
      <alignment vertical="center" shrinkToFit="1"/>
    </xf>
    <xf numFmtId="0" fontId="20" fillId="3" borderId="46" xfId="0" applyFont="1" applyFill="1" applyBorder="1" applyAlignment="1">
      <alignment horizontal="center" vertical="center"/>
    </xf>
    <xf numFmtId="179" fontId="4" fillId="3" borderId="42" xfId="0" applyNumberFormat="1" applyFont="1" applyFill="1" applyBorder="1" applyAlignment="1">
      <alignment vertical="center"/>
    </xf>
    <xf numFmtId="3" fontId="4" fillId="3" borderId="42" xfId="0" applyNumberFormat="1" applyFont="1" applyFill="1" applyBorder="1" applyAlignment="1">
      <alignment vertical="center" shrinkToFit="1"/>
    </xf>
    <xf numFmtId="0" fontId="26" fillId="0" borderId="23" xfId="0" applyFont="1" applyFill="1" applyBorder="1" applyAlignment="1">
      <alignment vertical="center"/>
    </xf>
    <xf numFmtId="0" fontId="7" fillId="0" borderId="24" xfId="0" applyFont="1" applyFill="1" applyBorder="1">
      <alignment vertical="center"/>
    </xf>
    <xf numFmtId="0" fontId="26" fillId="0" borderId="49" xfId="0" applyFont="1" applyFill="1" applyBorder="1" applyAlignment="1">
      <alignment horizontal="right" vertical="center"/>
    </xf>
    <xf numFmtId="41" fontId="13" fillId="0" borderId="17" xfId="6" applyNumberFormat="1" applyFont="1" applyFill="1" applyBorder="1" applyAlignment="1">
      <alignment vertical="center"/>
    </xf>
    <xf numFmtId="41" fontId="13" fillId="0" borderId="18" xfId="6" applyNumberFormat="1" applyFont="1" applyFill="1" applyBorder="1" applyAlignment="1">
      <alignment vertical="center"/>
    </xf>
    <xf numFmtId="41" fontId="13" fillId="0" borderId="18" xfId="6" applyNumberFormat="1" applyFont="1" applyFill="1" applyBorder="1" applyAlignment="1">
      <alignment horizontal="right" vertical="center"/>
    </xf>
    <xf numFmtId="41" fontId="20" fillId="0" borderId="17" xfId="7" applyNumberFormat="1" applyFont="1" applyFill="1" applyBorder="1" applyAlignment="1">
      <alignment vertical="center"/>
    </xf>
    <xf numFmtId="41" fontId="20" fillId="0" borderId="18" xfId="7" applyNumberFormat="1" applyFont="1" applyFill="1" applyBorder="1" applyAlignment="1">
      <alignment vertical="center"/>
    </xf>
    <xf numFmtId="41" fontId="20" fillId="0" borderId="18" xfId="7" applyNumberFormat="1" applyFont="1" applyFill="1" applyBorder="1" applyAlignment="1">
      <alignment horizontal="right" vertical="center"/>
    </xf>
    <xf numFmtId="41" fontId="13" fillId="0" borderId="9" xfId="7" applyNumberFormat="1" applyFont="1" applyFill="1" applyBorder="1" applyAlignment="1">
      <alignment vertical="center"/>
    </xf>
    <xf numFmtId="41" fontId="13" fillId="0" borderId="12" xfId="7" applyNumberFormat="1" applyFont="1" applyFill="1" applyBorder="1" applyAlignment="1">
      <alignment vertical="center"/>
    </xf>
    <xf numFmtId="41" fontId="13" fillId="0" borderId="12" xfId="7" applyNumberFormat="1" applyFont="1" applyFill="1" applyBorder="1" applyAlignment="1">
      <alignment horizontal="right" vertical="center"/>
    </xf>
    <xf numFmtId="3" fontId="20" fillId="3" borderId="45" xfId="0" applyNumberFormat="1" applyFont="1" applyFill="1" applyBorder="1" applyAlignment="1">
      <alignment horizontal="center" vertical="center"/>
    </xf>
    <xf numFmtId="41" fontId="13" fillId="0" borderId="33" xfId="6" applyNumberFormat="1" applyFont="1" applyFill="1" applyBorder="1" applyAlignment="1">
      <alignment horizontal="right" vertical="center"/>
    </xf>
    <xf numFmtId="41" fontId="20" fillId="0" borderId="33" xfId="7" applyNumberFormat="1" applyFont="1" applyFill="1" applyBorder="1" applyAlignment="1">
      <alignment horizontal="right" vertical="center"/>
    </xf>
    <xf numFmtId="0" fontId="25" fillId="0" borderId="0" xfId="0" applyFont="1" applyFill="1" applyBorder="1" applyAlignment="1">
      <alignment horizontal="left" vertical="center"/>
    </xf>
    <xf numFmtId="3" fontId="20" fillId="4" borderId="10" xfId="0" applyNumberFormat="1" applyFont="1" applyFill="1" applyBorder="1" applyAlignment="1">
      <alignment horizontal="center" vertical="center" wrapText="1"/>
    </xf>
    <xf numFmtId="41" fontId="13" fillId="0" borderId="17" xfId="12" applyNumberFormat="1" applyFont="1" applyFill="1" applyBorder="1" applyAlignment="1">
      <alignment vertical="center"/>
    </xf>
    <xf numFmtId="41" fontId="13" fillId="0" borderId="18" xfId="12" applyNumberFormat="1" applyFont="1" applyFill="1" applyBorder="1" applyAlignment="1">
      <alignment vertical="center"/>
    </xf>
    <xf numFmtId="41" fontId="13" fillId="0" borderId="18" xfId="9" applyNumberFormat="1" applyFont="1" applyFill="1" applyBorder="1" applyAlignment="1">
      <alignment horizontal="right" vertical="center"/>
    </xf>
    <xf numFmtId="41" fontId="13" fillId="0" borderId="18" xfId="12" applyNumberFormat="1" applyFont="1" applyFill="1" applyBorder="1" applyAlignment="1">
      <alignment horizontal="right" vertical="center"/>
    </xf>
    <xf numFmtId="41" fontId="20" fillId="0" borderId="17" xfId="13" applyNumberFormat="1" applyFont="1" applyFill="1" applyBorder="1" applyAlignment="1">
      <alignment vertical="center"/>
    </xf>
    <xf numFmtId="41" fontId="20" fillId="0" borderId="18" xfId="13" applyNumberFormat="1" applyFont="1" applyFill="1" applyBorder="1" applyAlignment="1">
      <alignment vertical="center"/>
    </xf>
    <xf numFmtId="41" fontId="20" fillId="0" borderId="18" xfId="11" applyNumberFormat="1" applyFont="1" applyFill="1" applyBorder="1" applyAlignment="1">
      <alignment horizontal="right" vertical="center"/>
    </xf>
    <xf numFmtId="41" fontId="20" fillId="0" borderId="18" xfId="13" applyNumberFormat="1" applyFont="1" applyFill="1" applyBorder="1" applyAlignment="1">
      <alignment horizontal="right" vertical="center"/>
    </xf>
    <xf numFmtId="41" fontId="20" fillId="0" borderId="9" xfId="1" applyFont="1" applyFill="1" applyBorder="1" applyAlignment="1">
      <alignment vertical="center"/>
    </xf>
    <xf numFmtId="41" fontId="20" fillId="0" borderId="12" xfId="1" applyFont="1" applyFill="1" applyBorder="1" applyAlignment="1">
      <alignment vertical="center"/>
    </xf>
    <xf numFmtId="41" fontId="20" fillId="0" borderId="12" xfId="1" applyFont="1" applyFill="1" applyBorder="1" applyAlignment="1">
      <alignment horizontal="right" vertical="center"/>
    </xf>
    <xf numFmtId="0" fontId="4" fillId="2" borderId="24" xfId="0" applyFont="1" applyFill="1" applyBorder="1" applyAlignment="1">
      <alignment horizontal="right" vertical="center"/>
    </xf>
    <xf numFmtId="41" fontId="20" fillId="2" borderId="33" xfId="0" applyNumberFormat="1" applyFont="1" applyFill="1" applyBorder="1" applyAlignment="1">
      <alignment horizontal="center" vertical="center"/>
    </xf>
    <xf numFmtId="41" fontId="13" fillId="0" borderId="33" xfId="12" applyNumberFormat="1" applyFont="1" applyFill="1" applyBorder="1" applyAlignment="1">
      <alignment horizontal="right" vertical="center"/>
    </xf>
    <xf numFmtId="41" fontId="20" fillId="0" borderId="33" xfId="13" applyNumberFormat="1" applyFont="1" applyFill="1" applyBorder="1" applyAlignment="1">
      <alignment horizontal="right" vertical="center"/>
    </xf>
    <xf numFmtId="0" fontId="20" fillId="3" borderId="50" xfId="0" applyFont="1" applyFill="1" applyBorder="1" applyAlignment="1">
      <alignment horizontal="center" vertical="center"/>
    </xf>
    <xf numFmtId="41" fontId="20" fillId="0" borderId="48" xfId="1" applyFont="1" applyFill="1" applyBorder="1" applyAlignment="1">
      <alignment horizontal="right" vertical="center"/>
    </xf>
    <xf numFmtId="0" fontId="27" fillId="0" borderId="0" xfId="0" applyFont="1" applyFill="1" applyBorder="1" applyAlignment="1">
      <alignment horizontal="left" vertical="center"/>
    </xf>
    <xf numFmtId="41" fontId="20" fillId="3" borderId="17" xfId="55" applyFont="1" applyFill="1" applyBorder="1" applyAlignment="1">
      <alignment horizontal="right" vertical="center"/>
    </xf>
    <xf numFmtId="41" fontId="20" fillId="3" borderId="18" xfId="55" applyFont="1" applyFill="1" applyBorder="1" applyAlignment="1">
      <alignment horizontal="right" vertical="center"/>
    </xf>
    <xf numFmtId="41" fontId="20" fillId="2" borderId="33" xfId="55" applyFont="1" applyFill="1" applyBorder="1" applyAlignment="1">
      <alignment horizontal="right" vertical="center"/>
    </xf>
    <xf numFmtId="41" fontId="13" fillId="2" borderId="15" xfId="0" applyNumberFormat="1" applyFont="1" applyFill="1" applyBorder="1" applyAlignment="1">
      <alignment horizontal="center" vertical="center"/>
    </xf>
    <xf numFmtId="41" fontId="13" fillId="2" borderId="16" xfId="0" applyNumberFormat="1" applyFont="1" applyFill="1" applyBorder="1" applyAlignment="1">
      <alignment horizontal="center" vertical="center"/>
    </xf>
    <xf numFmtId="41" fontId="13" fillId="2" borderId="17" xfId="0" applyNumberFormat="1" applyFont="1" applyFill="1" applyBorder="1" applyAlignment="1">
      <alignment horizontal="center" vertical="center"/>
    </xf>
    <xf numFmtId="180" fontId="20" fillId="0" borderId="18" xfId="0" applyNumberFormat="1" applyFont="1" applyFill="1" applyBorder="1" applyAlignment="1">
      <alignment vertical="center"/>
    </xf>
    <xf numFmtId="180" fontId="13" fillId="0" borderId="18" xfId="0" applyNumberFormat="1" applyFont="1" applyFill="1" applyBorder="1" applyAlignment="1">
      <alignment vertical="center"/>
    </xf>
    <xf numFmtId="180" fontId="20" fillId="0" borderId="20" xfId="0" applyNumberFormat="1" applyFont="1" applyFill="1" applyBorder="1" applyAlignment="1">
      <alignment vertical="center"/>
    </xf>
    <xf numFmtId="180" fontId="13" fillId="0" borderId="20" xfId="0" applyNumberFormat="1" applyFont="1" applyFill="1" applyBorder="1" applyAlignment="1">
      <alignment vertical="center"/>
    </xf>
    <xf numFmtId="0" fontId="6" fillId="0" borderId="0" xfId="0" applyFont="1" applyAlignment="1">
      <alignment vertical="center"/>
    </xf>
    <xf numFmtId="3" fontId="13" fillId="4" borderId="8" xfId="0" applyNumberFormat="1" applyFont="1" applyFill="1" applyBorder="1" applyAlignment="1">
      <alignment horizontal="center" vertical="center"/>
    </xf>
    <xf numFmtId="3" fontId="13" fillId="4" borderId="8" xfId="0" applyNumberFormat="1" applyFont="1" applyFill="1" applyBorder="1" applyAlignment="1">
      <alignment vertical="center"/>
    </xf>
    <xf numFmtId="3" fontId="11" fillId="4" borderId="10" xfId="0" applyNumberFormat="1"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41" fontId="13" fillId="2" borderId="32" xfId="0" applyNumberFormat="1" applyFont="1" applyFill="1" applyBorder="1" applyAlignment="1">
      <alignment horizontal="center" vertical="center"/>
    </xf>
    <xf numFmtId="0" fontId="13" fillId="2" borderId="45" xfId="0" applyFont="1" applyFill="1" applyBorder="1" applyAlignment="1">
      <alignment horizontal="center" vertical="center"/>
    </xf>
    <xf numFmtId="41" fontId="13" fillId="2" borderId="33" xfId="0" applyNumberFormat="1" applyFont="1" applyFill="1" applyBorder="1" applyAlignment="1">
      <alignment horizontal="center" vertical="center"/>
    </xf>
    <xf numFmtId="0" fontId="13" fillId="3" borderId="45"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44" xfId="0" applyFont="1" applyFill="1" applyBorder="1" applyAlignment="1">
      <alignment horizontal="center" vertical="center"/>
    </xf>
    <xf numFmtId="0" fontId="4" fillId="0" borderId="42" xfId="26" applyFont="1" applyFill="1" applyBorder="1"/>
    <xf numFmtId="0" fontId="9" fillId="0" borderId="42" xfId="32" applyFont="1" applyFill="1" applyBorder="1"/>
    <xf numFmtId="41" fontId="13" fillId="0" borderId="13" xfId="1" applyFont="1" applyFill="1" applyBorder="1" applyAlignment="1">
      <alignment horizontal="center" vertical="center"/>
    </xf>
    <xf numFmtId="0" fontId="13" fillId="2" borderId="50" xfId="0" applyFont="1" applyFill="1" applyBorder="1" applyAlignment="1">
      <alignment horizontal="center" vertical="center"/>
    </xf>
    <xf numFmtId="41" fontId="13" fillId="0" borderId="48" xfId="1" applyFont="1" applyFill="1" applyBorder="1" applyAlignment="1">
      <alignment horizontal="center" vertical="center"/>
    </xf>
    <xf numFmtId="0" fontId="30" fillId="4" borderId="10" xfId="0" applyFont="1" applyFill="1" applyBorder="1" applyAlignment="1">
      <alignment horizontal="center" vertical="center" wrapText="1"/>
    </xf>
    <xf numFmtId="0" fontId="30" fillId="4" borderId="52" xfId="0" applyFont="1" applyFill="1" applyBorder="1" applyAlignment="1">
      <alignment horizontal="center" vertical="center" wrapText="1"/>
    </xf>
    <xf numFmtId="41" fontId="31" fillId="0" borderId="17" xfId="0" applyNumberFormat="1" applyFont="1" applyBorder="1">
      <alignment vertical="center"/>
    </xf>
    <xf numFmtId="41" fontId="31" fillId="3" borderId="18" xfId="0" applyNumberFormat="1" applyFont="1" applyFill="1" applyBorder="1" applyAlignment="1">
      <alignment horizontal="center" vertical="center"/>
    </xf>
    <xf numFmtId="41" fontId="31" fillId="2" borderId="18" xfId="0" applyNumberFormat="1" applyFont="1" applyFill="1" applyBorder="1" applyAlignment="1">
      <alignment horizontal="center" vertical="center"/>
    </xf>
    <xf numFmtId="41" fontId="31" fillId="3" borderId="17" xfId="0" applyNumberFormat="1" applyFont="1" applyFill="1" applyBorder="1" applyAlignment="1">
      <alignment horizontal="center" vertical="center"/>
    </xf>
    <xf numFmtId="41" fontId="31" fillId="0" borderId="18" xfId="0" applyNumberFormat="1" applyFont="1" applyBorder="1">
      <alignment vertical="center"/>
    </xf>
    <xf numFmtId="0" fontId="31" fillId="0" borderId="3" xfId="0" applyFont="1" applyBorder="1">
      <alignment vertical="center"/>
    </xf>
    <xf numFmtId="0" fontId="31" fillId="0" borderId="4" xfId="0" applyFont="1" applyBorder="1">
      <alignment vertical="center"/>
    </xf>
    <xf numFmtId="41" fontId="31" fillId="0" borderId="4" xfId="0" applyNumberFormat="1" applyFont="1" applyBorder="1">
      <alignment vertical="center"/>
    </xf>
    <xf numFmtId="0" fontId="30" fillId="0" borderId="9" xfId="34" applyFont="1" applyBorder="1">
      <alignment vertical="center"/>
    </xf>
    <xf numFmtId="0" fontId="30" fillId="0" borderId="12" xfId="34" applyFont="1" applyBorder="1">
      <alignment vertical="center"/>
    </xf>
    <xf numFmtId="41" fontId="30" fillId="0" borderId="12" xfId="34" applyNumberFormat="1" applyFont="1" applyBorder="1">
      <alignment vertical="center"/>
    </xf>
    <xf numFmtId="0" fontId="31" fillId="4" borderId="9" xfId="0" applyFont="1" applyFill="1" applyBorder="1" applyAlignment="1">
      <alignment vertical="center"/>
    </xf>
    <xf numFmtId="0" fontId="31" fillId="4" borderId="11"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8" xfId="0" applyFont="1" applyFill="1" applyBorder="1" applyAlignment="1">
      <alignment horizontal="center" vertical="center"/>
    </xf>
    <xf numFmtId="41" fontId="30" fillId="0" borderId="22" xfId="34" applyNumberFormat="1" applyFont="1" applyBorder="1">
      <alignment vertical="center"/>
    </xf>
    <xf numFmtId="0" fontId="24" fillId="0" borderId="0" xfId="0" applyFont="1">
      <alignment vertical="center"/>
    </xf>
    <xf numFmtId="0" fontId="9" fillId="2" borderId="24" xfId="0" applyFont="1" applyFill="1" applyBorder="1">
      <alignment vertical="center"/>
    </xf>
    <xf numFmtId="0" fontId="9" fillId="2" borderId="24" xfId="0" applyFont="1" applyFill="1" applyBorder="1" applyAlignment="1">
      <alignment horizontal="left"/>
    </xf>
    <xf numFmtId="178" fontId="31" fillId="2" borderId="45" xfId="0" applyNumberFormat="1" applyFont="1" applyFill="1" applyBorder="1" applyAlignment="1">
      <alignment horizontal="center" vertical="center"/>
    </xf>
    <xf numFmtId="178" fontId="31" fillId="2" borderId="27" xfId="0" applyNumberFormat="1" applyFont="1" applyFill="1" applyBorder="1" applyAlignment="1">
      <alignment horizontal="center" vertical="center"/>
    </xf>
    <xf numFmtId="178" fontId="31" fillId="2" borderId="31" xfId="0" applyNumberFormat="1" applyFont="1" applyFill="1" applyBorder="1" applyAlignment="1">
      <alignment horizontal="center" vertical="center"/>
    </xf>
    <xf numFmtId="178" fontId="31" fillId="2" borderId="50" xfId="0" applyNumberFormat="1" applyFont="1" applyFill="1" applyBorder="1" applyAlignment="1">
      <alignment horizontal="center" vertical="center" wrapText="1"/>
    </xf>
    <xf numFmtId="0" fontId="9" fillId="2" borderId="42" xfId="0" applyFont="1" applyFill="1" applyBorder="1" applyAlignment="1"/>
    <xf numFmtId="41" fontId="13" fillId="2" borderId="17" xfId="35" applyNumberFormat="1" applyFont="1" applyFill="1" applyBorder="1" applyAlignment="1">
      <alignment horizontal="center" vertical="center"/>
    </xf>
    <xf numFmtId="41" fontId="13" fillId="2" borderId="18" xfId="35" applyNumberFormat="1" applyFont="1" applyFill="1" applyBorder="1" applyAlignment="1">
      <alignment horizontal="center" vertical="center"/>
    </xf>
    <xf numFmtId="41" fontId="13" fillId="0" borderId="18" xfId="0" applyNumberFormat="1" applyFont="1" applyFill="1" applyBorder="1" applyAlignment="1">
      <alignment horizontal="center" vertical="center"/>
    </xf>
    <xf numFmtId="41" fontId="13" fillId="0" borderId="17" xfId="9" applyFont="1" applyFill="1" applyBorder="1" applyAlignment="1">
      <alignment vertical="center"/>
    </xf>
    <xf numFmtId="41" fontId="13" fillId="0" borderId="18" xfId="9" applyFont="1" applyFill="1" applyBorder="1" applyAlignment="1">
      <alignment vertical="center"/>
    </xf>
    <xf numFmtId="41" fontId="13" fillId="0" borderId="18" xfId="9" applyFont="1" applyFill="1" applyBorder="1" applyAlignment="1">
      <alignment horizontal="right" vertical="center"/>
    </xf>
    <xf numFmtId="41" fontId="20" fillId="0" borderId="17" xfId="11" applyFont="1" applyFill="1" applyBorder="1" applyAlignment="1">
      <alignment vertical="center"/>
    </xf>
    <xf numFmtId="41" fontId="20" fillId="0" borderId="18" xfId="11" applyFont="1" applyFill="1" applyBorder="1" applyAlignment="1">
      <alignment vertical="center"/>
    </xf>
    <xf numFmtId="41" fontId="20" fillId="0" borderId="18" xfId="11" applyFont="1" applyFill="1" applyBorder="1" applyAlignment="1">
      <alignment horizontal="right" vertical="center"/>
    </xf>
    <xf numFmtId="41" fontId="20" fillId="0" borderId="18" xfId="11" applyNumberFormat="1" applyFont="1" applyFill="1" applyBorder="1" applyAlignment="1">
      <alignment vertical="center"/>
    </xf>
    <xf numFmtId="41" fontId="13" fillId="0" borderId="9" xfId="11" applyFont="1" applyFill="1" applyBorder="1" applyAlignment="1">
      <alignment vertical="center"/>
    </xf>
    <xf numFmtId="41" fontId="13" fillId="0" borderId="12" xfId="11" applyFont="1" applyFill="1" applyBorder="1" applyAlignment="1">
      <alignment vertical="center"/>
    </xf>
    <xf numFmtId="41" fontId="13" fillId="0" borderId="12" xfId="11" applyFont="1" applyFill="1" applyBorder="1" applyAlignment="1">
      <alignment horizontal="right" vertical="center"/>
    </xf>
    <xf numFmtId="3" fontId="13" fillId="4" borderId="10" xfId="0" applyNumberFormat="1" applyFont="1" applyFill="1" applyBorder="1" applyAlignment="1">
      <alignment horizontal="center" vertical="center" wrapText="1"/>
    </xf>
    <xf numFmtId="3" fontId="4" fillId="2" borderId="24" xfId="0" applyNumberFormat="1" applyFont="1" applyFill="1" applyBorder="1" applyAlignment="1">
      <alignment vertical="center"/>
    </xf>
    <xf numFmtId="3" fontId="13" fillId="2" borderId="45" xfId="0" applyNumberFormat="1" applyFont="1" applyFill="1" applyBorder="1" applyAlignment="1">
      <alignment horizontal="center" vertical="center"/>
    </xf>
    <xf numFmtId="41" fontId="13" fillId="2" borderId="33" xfId="35" applyNumberFormat="1" applyFont="1" applyFill="1" applyBorder="1" applyAlignment="1">
      <alignment horizontal="center" vertical="center"/>
    </xf>
    <xf numFmtId="41" fontId="13" fillId="0" borderId="33" xfId="9" applyNumberFormat="1" applyFont="1" applyFill="1" applyBorder="1" applyAlignment="1">
      <alignment vertical="center"/>
    </xf>
    <xf numFmtId="41" fontId="20" fillId="0" borderId="33" xfId="11" applyNumberFormat="1" applyFont="1" applyFill="1" applyBorder="1" applyAlignment="1">
      <alignment vertical="center"/>
    </xf>
    <xf numFmtId="3" fontId="13" fillId="2" borderId="50" xfId="0" applyNumberFormat="1" applyFont="1" applyFill="1" applyBorder="1" applyAlignment="1">
      <alignment horizontal="center" vertical="center"/>
    </xf>
    <xf numFmtId="41" fontId="13" fillId="0" borderId="48" xfId="11" applyNumberFormat="1" applyFont="1" applyFill="1" applyBorder="1" applyAlignment="1">
      <alignment vertical="center"/>
    </xf>
    <xf numFmtId="178" fontId="4" fillId="2" borderId="42" xfId="0" applyNumberFormat="1" applyFont="1" applyFill="1" applyBorder="1" applyAlignment="1">
      <alignment horizontal="center" vertical="center"/>
    </xf>
    <xf numFmtId="178" fontId="4" fillId="2" borderId="42" xfId="0" applyNumberFormat="1" applyFont="1" applyFill="1" applyBorder="1" applyAlignment="1">
      <alignment vertical="center"/>
    </xf>
    <xf numFmtId="41" fontId="13" fillId="0" borderId="17" xfId="37" applyNumberFormat="1" applyFont="1" applyFill="1" applyBorder="1" applyAlignment="1">
      <alignment vertical="center"/>
    </xf>
    <xf numFmtId="41" fontId="13" fillId="0" borderId="18" xfId="37" applyNumberFormat="1" applyFont="1" applyFill="1" applyBorder="1" applyAlignment="1">
      <alignment vertical="center"/>
    </xf>
    <xf numFmtId="41" fontId="20" fillId="0" borderId="17" xfId="38" applyNumberFormat="1" applyFont="1" applyFill="1" applyBorder="1" applyAlignment="1">
      <alignment vertical="center"/>
    </xf>
    <xf numFmtId="41" fontId="20" fillId="0" borderId="18" xfId="38" applyNumberFormat="1" applyFont="1" applyFill="1" applyBorder="1" applyAlignment="1">
      <alignment vertical="center"/>
    </xf>
    <xf numFmtId="41" fontId="13" fillId="0" borderId="9" xfId="38" applyNumberFormat="1" applyFont="1" applyFill="1" applyBorder="1" applyAlignment="1">
      <alignment vertical="center"/>
    </xf>
    <xf numFmtId="41" fontId="13" fillId="0" borderId="12" xfId="38" applyNumberFormat="1" applyFont="1" applyFill="1" applyBorder="1" applyAlignment="1">
      <alignment vertical="center"/>
    </xf>
    <xf numFmtId="41" fontId="13" fillId="0" borderId="12" xfId="38" quotePrefix="1" applyNumberFormat="1" applyFont="1" applyFill="1" applyBorder="1" applyAlignment="1">
      <alignment horizontal="right" vertical="center"/>
    </xf>
    <xf numFmtId="41" fontId="13" fillId="0" borderId="12" xfId="38" applyNumberFormat="1" applyFont="1" applyFill="1" applyBorder="1" applyAlignment="1">
      <alignment horizontal="right" vertical="center"/>
    </xf>
    <xf numFmtId="0" fontId="13" fillId="4" borderId="10" xfId="36" applyFont="1" applyFill="1" applyBorder="1" applyAlignment="1">
      <alignment horizontal="center" vertical="center" wrapText="1"/>
    </xf>
    <xf numFmtId="0" fontId="13" fillId="4" borderId="8" xfId="36" applyFont="1" applyFill="1" applyBorder="1" applyAlignment="1">
      <alignment horizontal="center" vertical="center" wrapText="1"/>
    </xf>
    <xf numFmtId="178" fontId="4" fillId="2" borderId="24" xfId="0" applyNumberFormat="1" applyFont="1" applyFill="1" applyBorder="1" applyAlignment="1">
      <alignment vertical="center"/>
    </xf>
    <xf numFmtId="178" fontId="13" fillId="2" borderId="45" xfId="0" applyNumberFormat="1" applyFont="1" applyFill="1" applyBorder="1" applyAlignment="1">
      <alignment horizontal="center" vertical="center"/>
    </xf>
    <xf numFmtId="178" fontId="13" fillId="2" borderId="50" xfId="0" applyNumberFormat="1" applyFont="1" applyFill="1" applyBorder="1" applyAlignment="1">
      <alignment horizontal="center" vertical="center"/>
    </xf>
    <xf numFmtId="41" fontId="20" fillId="0" borderId="0" xfId="0" applyNumberFormat="1" applyFont="1" applyBorder="1" applyAlignment="1">
      <alignment vertical="center" shrinkToFit="1"/>
    </xf>
    <xf numFmtId="41" fontId="20" fillId="0" borderId="12" xfId="0" applyNumberFormat="1" applyFont="1" applyBorder="1" applyAlignment="1">
      <alignment vertical="center" shrinkToFit="1"/>
    </xf>
    <xf numFmtId="41" fontId="33" fillId="0" borderId="0" xfId="41" applyNumberFormat="1" applyFont="1" applyFill="1" applyBorder="1" applyAlignment="1">
      <alignment vertical="center"/>
    </xf>
    <xf numFmtId="41" fontId="32" fillId="0" borderId="0" xfId="42" applyNumberFormat="1" applyFont="1" applyFill="1" applyBorder="1" applyAlignment="1">
      <alignment vertical="center"/>
    </xf>
    <xf numFmtId="0" fontId="35" fillId="0" borderId="0" xfId="0" applyFont="1">
      <alignment vertical="center"/>
    </xf>
    <xf numFmtId="0" fontId="9" fillId="2" borderId="24" xfId="0" applyFont="1" applyFill="1" applyBorder="1" applyAlignment="1">
      <alignment horizontal="left" vertical="center"/>
    </xf>
    <xf numFmtId="178" fontId="9" fillId="2" borderId="24" xfId="0" applyNumberFormat="1" applyFont="1" applyFill="1" applyBorder="1" applyAlignment="1">
      <alignment vertical="center"/>
    </xf>
    <xf numFmtId="41" fontId="20" fillId="0" borderId="40" xfId="0" applyNumberFormat="1" applyFont="1" applyBorder="1" applyAlignment="1">
      <alignment vertical="center" shrinkToFit="1"/>
    </xf>
    <xf numFmtId="178" fontId="20" fillId="2" borderId="45" xfId="0" applyNumberFormat="1" applyFont="1" applyFill="1" applyBorder="1" applyAlignment="1">
      <alignment horizontal="center" vertical="center"/>
    </xf>
    <xf numFmtId="41" fontId="20" fillId="0" borderId="48" xfId="0" applyNumberFormat="1" applyFont="1" applyBorder="1" applyAlignment="1">
      <alignment vertical="center" shrinkToFit="1"/>
    </xf>
    <xf numFmtId="178" fontId="20" fillId="2" borderId="50" xfId="0" applyNumberFormat="1" applyFont="1" applyFill="1" applyBorder="1" applyAlignment="1">
      <alignment horizontal="center" vertical="center"/>
    </xf>
    <xf numFmtId="178" fontId="9" fillId="0" borderId="0" xfId="43" applyNumberFormat="1" applyFont="1" applyFill="1" applyBorder="1"/>
    <xf numFmtId="180" fontId="9" fillId="0" borderId="0" xfId="43" applyNumberFormat="1" applyFont="1" applyFill="1" applyBorder="1"/>
    <xf numFmtId="180" fontId="9" fillId="0" borderId="40" xfId="43" applyNumberFormat="1" applyFont="1" applyFill="1" applyBorder="1"/>
    <xf numFmtId="0" fontId="19" fillId="0" borderId="0" xfId="0" applyFont="1" applyFill="1" applyBorder="1" applyAlignment="1">
      <alignment vertical="center"/>
    </xf>
    <xf numFmtId="178" fontId="20" fillId="2" borderId="44" xfId="0" applyNumberFormat="1" applyFont="1" applyFill="1" applyBorder="1" applyAlignment="1">
      <alignment vertical="center"/>
    </xf>
    <xf numFmtId="0" fontId="20" fillId="0" borderId="45" xfId="40" applyFont="1" applyFill="1" applyBorder="1" applyAlignment="1">
      <alignment horizontal="center" vertical="center"/>
    </xf>
    <xf numFmtId="0" fontId="20" fillId="0" borderId="45" xfId="40" applyFont="1" applyFill="1" applyBorder="1" applyAlignment="1">
      <alignment horizontal="center" vertical="center" shrinkToFit="1"/>
    </xf>
    <xf numFmtId="0" fontId="20" fillId="0" borderId="46" xfId="40" applyFont="1" applyFill="1" applyBorder="1" applyAlignment="1">
      <alignment horizontal="center" vertical="center"/>
    </xf>
    <xf numFmtId="41" fontId="13" fillId="3" borderId="17" xfId="0" applyNumberFormat="1" applyFont="1" applyFill="1" applyBorder="1" applyAlignment="1">
      <alignment horizontal="center" vertical="center"/>
    </xf>
    <xf numFmtId="41" fontId="13" fillId="3" borderId="18"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41" fontId="13" fillId="4" borderId="8" xfId="0" applyNumberFormat="1" applyFont="1" applyFill="1" applyBorder="1" applyAlignment="1">
      <alignment horizontal="center" vertical="center" wrapText="1"/>
    </xf>
    <xf numFmtId="41" fontId="13" fillId="4" borderId="10" xfId="0" applyNumberFormat="1" applyFont="1" applyFill="1" applyBorder="1" applyAlignment="1">
      <alignment horizontal="center" vertical="center" wrapText="1"/>
    </xf>
    <xf numFmtId="41" fontId="13" fillId="2" borderId="17" xfId="35" applyNumberFormat="1" applyFont="1" applyFill="1" applyBorder="1" applyAlignment="1">
      <alignment horizontal="center" vertical="center" wrapText="1"/>
    </xf>
    <xf numFmtId="41" fontId="13" fillId="2" borderId="18" xfId="35" applyNumberFormat="1" applyFont="1" applyFill="1" applyBorder="1" applyAlignment="1">
      <alignment horizontal="center" vertical="center" wrapText="1"/>
    </xf>
    <xf numFmtId="41" fontId="13" fillId="0" borderId="17" xfId="9" applyNumberFormat="1" applyFont="1" applyFill="1" applyBorder="1" applyAlignment="1">
      <alignment vertical="center" wrapText="1"/>
    </xf>
    <xf numFmtId="41" fontId="13" fillId="0" borderId="18" xfId="9" applyNumberFormat="1" applyFont="1" applyFill="1" applyBorder="1" applyAlignment="1">
      <alignment vertical="center" wrapText="1"/>
    </xf>
    <xf numFmtId="41" fontId="20" fillId="0" borderId="17" xfId="11" applyNumberFormat="1" applyFont="1" applyFill="1" applyBorder="1" applyAlignment="1">
      <alignment vertical="center" wrapText="1"/>
    </xf>
    <xf numFmtId="41" fontId="20" fillId="0" borderId="18" xfId="11" applyNumberFormat="1" applyFont="1" applyFill="1" applyBorder="1" applyAlignment="1">
      <alignment vertical="center" wrapText="1"/>
    </xf>
    <xf numFmtId="41" fontId="20" fillId="0" borderId="9" xfId="11" applyNumberFormat="1" applyFont="1" applyFill="1" applyBorder="1" applyAlignment="1">
      <alignment vertical="center" wrapText="1"/>
    </xf>
    <xf numFmtId="41" fontId="20" fillId="0" borderId="12" xfId="11" applyNumberFormat="1" applyFont="1" applyFill="1" applyBorder="1" applyAlignment="1">
      <alignment vertical="center" wrapText="1"/>
    </xf>
    <xf numFmtId="41" fontId="13" fillId="2" borderId="45" xfId="0" applyNumberFormat="1" applyFont="1" applyFill="1" applyBorder="1" applyAlignment="1">
      <alignment horizontal="center" vertical="center" wrapText="1"/>
    </xf>
    <xf numFmtId="41" fontId="13" fillId="2" borderId="33" xfId="35" applyNumberFormat="1" applyFont="1" applyFill="1" applyBorder="1" applyAlignment="1">
      <alignment horizontal="center" vertical="center" wrapText="1"/>
    </xf>
    <xf numFmtId="41" fontId="13" fillId="0" borderId="33" xfId="9" applyNumberFormat="1" applyFont="1" applyFill="1" applyBorder="1" applyAlignment="1">
      <alignment horizontal="left" vertical="center" wrapText="1"/>
    </xf>
    <xf numFmtId="41" fontId="20" fillId="0" borderId="33" xfId="11" applyNumberFormat="1" applyFont="1" applyFill="1" applyBorder="1" applyAlignment="1">
      <alignment horizontal="left" vertical="center" wrapText="1"/>
    </xf>
    <xf numFmtId="41" fontId="13" fillId="0" borderId="50" xfId="0" applyNumberFormat="1" applyFont="1" applyFill="1" applyBorder="1" applyAlignment="1">
      <alignment horizontal="center" vertical="center" wrapText="1"/>
    </xf>
    <xf numFmtId="41" fontId="20" fillId="0" borderId="48" xfId="11" applyNumberFormat="1" applyFont="1" applyFill="1" applyBorder="1" applyAlignment="1">
      <alignment horizontal="left" vertical="center" wrapText="1"/>
    </xf>
    <xf numFmtId="41" fontId="20" fillId="0" borderId="17" xfId="11" applyNumberFormat="1" applyFont="1" applyFill="1" applyBorder="1" applyAlignment="1">
      <alignment horizontal="right" vertical="center"/>
    </xf>
    <xf numFmtId="41" fontId="20" fillId="0" borderId="9" xfId="11" applyNumberFormat="1" applyFont="1" applyFill="1" applyBorder="1" applyAlignment="1">
      <alignment horizontal="right" vertical="center"/>
    </xf>
    <xf numFmtId="41" fontId="20" fillId="0" borderId="12" xfId="11" applyNumberFormat="1" applyFont="1" applyFill="1" applyBorder="1" applyAlignment="1">
      <alignment horizontal="right" vertical="center"/>
    </xf>
    <xf numFmtId="41" fontId="13" fillId="0" borderId="33" xfId="9" applyNumberFormat="1" applyFont="1" applyFill="1" applyBorder="1" applyAlignment="1">
      <alignment horizontal="right" vertical="center"/>
    </xf>
    <xf numFmtId="41" fontId="20" fillId="0" borderId="33" xfId="11" applyNumberFormat="1" applyFont="1" applyFill="1" applyBorder="1" applyAlignment="1">
      <alignment horizontal="right" vertical="center"/>
    </xf>
    <xf numFmtId="41" fontId="20" fillId="0" borderId="48" xfId="11" applyNumberFormat="1" applyFont="1" applyFill="1" applyBorder="1" applyAlignment="1">
      <alignment horizontal="right" vertical="center"/>
    </xf>
    <xf numFmtId="41" fontId="13" fillId="3" borderId="18" xfId="0" applyNumberFormat="1" applyFont="1" applyFill="1" applyBorder="1" applyAlignment="1">
      <alignment vertical="center"/>
    </xf>
    <xf numFmtId="41" fontId="13" fillId="0" borderId="17" xfId="48" applyNumberFormat="1" applyFont="1" applyFill="1" applyBorder="1" applyAlignment="1">
      <alignment horizontal="center" vertical="center"/>
    </xf>
    <xf numFmtId="41" fontId="13" fillId="0" borderId="18" xfId="48" applyNumberFormat="1" applyFont="1" applyFill="1" applyBorder="1" applyAlignment="1">
      <alignment horizontal="center" vertical="center"/>
    </xf>
    <xf numFmtId="41" fontId="20" fillId="0" borderId="17" xfId="49" applyNumberFormat="1" applyFont="1" applyFill="1" applyBorder="1" applyAlignment="1">
      <alignment horizontal="center" vertical="center"/>
    </xf>
    <xf numFmtId="41" fontId="20" fillId="0" borderId="18" xfId="49" applyNumberFormat="1" applyFont="1" applyFill="1" applyBorder="1" applyAlignment="1">
      <alignment horizontal="center" vertical="center"/>
    </xf>
    <xf numFmtId="41" fontId="20" fillId="0" borderId="11" xfId="0" applyNumberFormat="1" applyFont="1" applyFill="1" applyBorder="1" applyAlignment="1">
      <alignment horizontal="center" vertical="center"/>
    </xf>
    <xf numFmtId="41" fontId="20" fillId="0" borderId="13" xfId="11" applyNumberFormat="1" applyFont="1" applyFill="1" applyBorder="1" applyAlignment="1">
      <alignment horizontal="right" vertical="center"/>
    </xf>
    <xf numFmtId="41" fontId="20" fillId="0" borderId="13" xfId="0" applyNumberFormat="1" applyFont="1" applyFill="1" applyBorder="1" applyAlignment="1">
      <alignment horizontal="center" vertical="center"/>
    </xf>
    <xf numFmtId="0" fontId="13" fillId="2" borderId="56" xfId="0" applyFont="1" applyFill="1" applyBorder="1" applyAlignment="1">
      <alignment horizontal="center" vertical="center"/>
    </xf>
    <xf numFmtId="41" fontId="13" fillId="0" borderId="33" xfId="0" applyNumberFormat="1" applyFont="1" applyFill="1" applyBorder="1" applyAlignment="1">
      <alignment horizontal="right" vertical="center"/>
    </xf>
    <xf numFmtId="41" fontId="20" fillId="0" borderId="47" xfId="11" applyNumberFormat="1" applyFont="1" applyFill="1" applyBorder="1" applyAlignment="1">
      <alignment horizontal="right" vertical="center"/>
    </xf>
    <xf numFmtId="41" fontId="13" fillId="0" borderId="17" xfId="51" applyNumberFormat="1" applyFont="1" applyFill="1" applyBorder="1" applyAlignment="1">
      <alignment horizontal="center" vertical="center"/>
    </xf>
    <xf numFmtId="41" fontId="20" fillId="0" borderId="17" xfId="52" applyNumberFormat="1" applyFont="1" applyFill="1" applyBorder="1" applyAlignment="1">
      <alignment horizontal="center" vertical="center"/>
    </xf>
    <xf numFmtId="41" fontId="13" fillId="2" borderId="45" xfId="0" applyNumberFormat="1" applyFont="1" applyFill="1" applyBorder="1" applyAlignment="1">
      <alignment horizontal="center" vertical="center"/>
    </xf>
    <xf numFmtId="41" fontId="31" fillId="3" borderId="17" xfId="35" applyFont="1" applyFill="1" applyBorder="1" applyAlignment="1">
      <alignment horizontal="center" vertical="center"/>
    </xf>
    <xf numFmtId="41" fontId="31" fillId="3" borderId="18" xfId="35" applyFont="1" applyFill="1" applyBorder="1" applyAlignment="1">
      <alignment horizontal="center" vertical="center"/>
    </xf>
    <xf numFmtId="41" fontId="31" fillId="2" borderId="18" xfId="35" applyFont="1" applyFill="1" applyBorder="1" applyAlignment="1">
      <alignment horizontal="center" vertical="center"/>
    </xf>
    <xf numFmtId="41" fontId="37" fillId="3" borderId="17" xfId="35" applyNumberFormat="1" applyFont="1" applyFill="1" applyBorder="1" applyAlignment="1">
      <alignment horizontal="center" vertical="center"/>
    </xf>
    <xf numFmtId="41" fontId="37" fillId="3" borderId="18" xfId="35" applyNumberFormat="1" applyFont="1" applyFill="1" applyBorder="1" applyAlignment="1">
      <alignment horizontal="center" vertical="center"/>
    </xf>
    <xf numFmtId="41" fontId="37" fillId="2" borderId="18" xfId="35" applyNumberFormat="1" applyFont="1" applyFill="1" applyBorder="1" applyAlignment="1">
      <alignment horizontal="center" vertical="center"/>
    </xf>
    <xf numFmtId="41" fontId="31" fillId="0" borderId="17" xfId="11" applyNumberFormat="1" applyFont="1" applyFill="1" applyBorder="1" applyAlignment="1">
      <alignment vertical="center"/>
    </xf>
    <xf numFmtId="41" fontId="31" fillId="0" borderId="18" xfId="11" applyNumberFormat="1" applyFont="1" applyFill="1" applyBorder="1" applyAlignment="1">
      <alignment vertical="center"/>
    </xf>
    <xf numFmtId="41" fontId="31" fillId="0" borderId="21" xfId="11" applyNumberFormat="1" applyFont="1" applyFill="1" applyBorder="1" applyAlignment="1">
      <alignment vertical="center"/>
    </xf>
    <xf numFmtId="41" fontId="31" fillId="2" borderId="21" xfId="35" applyNumberFormat="1" applyFont="1" applyFill="1" applyBorder="1" applyAlignment="1">
      <alignment horizontal="center" vertical="center"/>
    </xf>
    <xf numFmtId="0" fontId="31" fillId="4" borderId="52" xfId="0" applyFont="1" applyFill="1" applyBorder="1" applyAlignment="1">
      <alignment horizontal="center" vertical="center" wrapText="1"/>
    </xf>
    <xf numFmtId="41" fontId="31" fillId="2" borderId="45" xfId="0" applyNumberFormat="1" applyFont="1" applyFill="1" applyBorder="1" applyAlignment="1">
      <alignment horizontal="center" vertical="center"/>
    </xf>
    <xf numFmtId="41" fontId="31" fillId="2" borderId="33" xfId="35" applyFont="1" applyFill="1" applyBorder="1" applyAlignment="1">
      <alignment horizontal="center" vertical="center"/>
    </xf>
    <xf numFmtId="41" fontId="37" fillId="2" borderId="33" xfId="35" applyNumberFormat="1" applyFont="1" applyFill="1" applyBorder="1" applyAlignment="1">
      <alignment horizontal="center" vertical="center"/>
    </xf>
    <xf numFmtId="41" fontId="31" fillId="0" borderId="33" xfId="11" applyNumberFormat="1" applyFont="1" applyFill="1" applyBorder="1" applyAlignment="1">
      <alignment vertical="center"/>
    </xf>
    <xf numFmtId="41" fontId="31" fillId="2" borderId="50" xfId="0" applyNumberFormat="1" applyFont="1" applyFill="1" applyBorder="1" applyAlignment="1">
      <alignment horizontal="center" vertical="center"/>
    </xf>
    <xf numFmtId="41" fontId="31" fillId="2" borderId="35" xfId="35" applyNumberFormat="1" applyFont="1" applyFill="1" applyBorder="1" applyAlignment="1">
      <alignment horizontal="center" vertical="center"/>
    </xf>
    <xf numFmtId="41" fontId="20" fillId="0" borderId="17" xfId="0" applyNumberFormat="1" applyFont="1" applyBorder="1">
      <alignment vertical="center"/>
    </xf>
    <xf numFmtId="41" fontId="20" fillId="0" borderId="18" xfId="0" applyNumberFormat="1" applyFont="1" applyBorder="1">
      <alignment vertical="center"/>
    </xf>
    <xf numFmtId="41" fontId="20" fillId="0" borderId="12" xfId="11" applyNumberFormat="1" applyFont="1" applyFill="1" applyBorder="1" applyAlignment="1">
      <alignment vertical="center"/>
    </xf>
    <xf numFmtId="0" fontId="38" fillId="0" borderId="10" xfId="0" applyFont="1" applyBorder="1" applyAlignment="1">
      <alignment horizontal="center" vertical="center" wrapText="1"/>
    </xf>
    <xf numFmtId="0" fontId="38" fillId="0" borderId="52" xfId="0" applyFont="1" applyBorder="1" applyAlignment="1">
      <alignment horizontal="center" vertical="center" wrapText="1"/>
    </xf>
    <xf numFmtId="41" fontId="20" fillId="0" borderId="33" xfId="0" applyNumberFormat="1" applyFont="1" applyBorder="1">
      <alignment vertical="center"/>
    </xf>
    <xf numFmtId="41" fontId="20" fillId="0" borderId="33" xfId="54" applyNumberFormat="1" applyFont="1" applyFill="1" applyBorder="1" applyAlignment="1">
      <alignment vertical="center"/>
    </xf>
    <xf numFmtId="0" fontId="20" fillId="2" borderId="50" xfId="0" applyFont="1" applyFill="1" applyBorder="1" applyAlignment="1">
      <alignment horizontal="center" vertical="center"/>
    </xf>
    <xf numFmtId="41" fontId="20" fillId="0" borderId="48" xfId="54" applyNumberFormat="1" applyFont="1" applyFill="1" applyBorder="1" applyAlignment="1">
      <alignment vertical="center"/>
    </xf>
    <xf numFmtId="0" fontId="0" fillId="0" borderId="0" xfId="0">
      <alignment vertical="center"/>
    </xf>
    <xf numFmtId="41" fontId="20" fillId="0" borderId="17" xfId="55" applyFont="1" applyFill="1" applyBorder="1" applyAlignment="1">
      <alignment vertical="center"/>
    </xf>
    <xf numFmtId="41" fontId="20" fillId="0" borderId="18" xfId="55" applyFont="1" applyFill="1" applyBorder="1" applyAlignment="1">
      <alignment vertical="center"/>
    </xf>
    <xf numFmtId="41" fontId="13" fillId="0" borderId="18" xfId="55" applyFont="1" applyFill="1" applyBorder="1" applyAlignment="1">
      <alignment vertical="center"/>
    </xf>
    <xf numFmtId="41" fontId="20" fillId="0" borderId="20" xfId="55" applyFont="1" applyFill="1" applyBorder="1" applyAlignment="1">
      <alignment vertical="center"/>
    </xf>
    <xf numFmtId="0" fontId="0" fillId="0" borderId="0" xfId="0">
      <alignment vertical="center"/>
    </xf>
    <xf numFmtId="0" fontId="0" fillId="0" borderId="0" xfId="0">
      <alignment vertical="center"/>
    </xf>
    <xf numFmtId="41" fontId="31" fillId="0" borderId="0" xfId="0" applyNumberFormat="1" applyFont="1" applyBorder="1">
      <alignment vertical="center"/>
    </xf>
    <xf numFmtId="41" fontId="20" fillId="2" borderId="66" xfId="1" applyFont="1" applyFill="1" applyBorder="1" applyAlignment="1">
      <alignment horizontal="center" vertical="center"/>
    </xf>
    <xf numFmtId="41" fontId="20" fillId="0" borderId="9" xfId="1" applyFont="1" applyFill="1" applyBorder="1" applyAlignment="1">
      <alignment horizontal="right" vertical="center"/>
    </xf>
    <xf numFmtId="41" fontId="30" fillId="0" borderId="14" xfId="55" applyFont="1" applyBorder="1">
      <alignment vertical="center"/>
    </xf>
    <xf numFmtId="41" fontId="30" fillId="0" borderId="21" xfId="55" applyFont="1" applyBorder="1">
      <alignment vertical="center"/>
    </xf>
    <xf numFmtId="41" fontId="30" fillId="0" borderId="22" xfId="55" applyFont="1" applyBorder="1">
      <alignment vertical="center"/>
    </xf>
    <xf numFmtId="41" fontId="30" fillId="0" borderId="22" xfId="55" applyFont="1" applyBorder="1" applyAlignment="1">
      <alignment horizontal="right" vertical="center"/>
    </xf>
    <xf numFmtId="41" fontId="31" fillId="2" borderId="22" xfId="55" applyFont="1" applyFill="1" applyBorder="1" applyAlignment="1">
      <alignment horizontal="right" vertical="center"/>
    </xf>
    <xf numFmtId="41" fontId="30" fillId="0" borderId="35" xfId="55" applyFont="1" applyBorder="1" applyAlignment="1">
      <alignment horizontal="right" vertical="center"/>
    </xf>
    <xf numFmtId="0" fontId="39" fillId="2" borderId="0" xfId="0" applyFont="1" applyFill="1" applyAlignment="1">
      <alignment horizontal="left" vertical="center"/>
    </xf>
    <xf numFmtId="178" fontId="39" fillId="2" borderId="0" xfId="0" applyNumberFormat="1" applyFont="1" applyFill="1" applyAlignment="1">
      <alignment vertical="center"/>
    </xf>
    <xf numFmtId="41" fontId="20" fillId="0" borderId="19" xfId="55" applyFont="1" applyFill="1" applyBorder="1" applyAlignment="1">
      <alignment vertical="center"/>
    </xf>
    <xf numFmtId="41" fontId="20" fillId="2" borderId="67" xfId="0" applyNumberFormat="1" applyFont="1" applyFill="1" applyBorder="1" applyAlignment="1">
      <alignment horizontal="center" vertical="center"/>
    </xf>
    <xf numFmtId="0" fontId="0" fillId="0" borderId="0" xfId="0">
      <alignment vertical="center"/>
    </xf>
    <xf numFmtId="0" fontId="43" fillId="5" borderId="0" xfId="66" applyFont="1" applyFill="1" applyAlignment="1">
      <alignment vertical="center"/>
    </xf>
    <xf numFmtId="0" fontId="43" fillId="5" borderId="0" xfId="66" applyFont="1" applyFill="1" applyAlignment="1">
      <alignment horizontal="left" vertical="center"/>
    </xf>
    <xf numFmtId="0" fontId="44" fillId="5" borderId="0" xfId="66" applyFont="1" applyFill="1" applyAlignment="1">
      <alignment horizontal="center" vertical="center"/>
    </xf>
    <xf numFmtId="0" fontId="46" fillId="5" borderId="0" xfId="66" applyFont="1" applyFill="1" applyAlignment="1">
      <alignment vertical="center"/>
    </xf>
    <xf numFmtId="0" fontId="45" fillId="5" borderId="0" xfId="66" applyFont="1" applyFill="1" applyAlignment="1">
      <alignment horizontal="left" vertical="center"/>
    </xf>
    <xf numFmtId="0" fontId="47" fillId="5" borderId="0" xfId="66" applyFont="1" applyFill="1" applyAlignment="1">
      <alignment vertical="center"/>
    </xf>
    <xf numFmtId="0" fontId="46" fillId="5" borderId="0" xfId="66" applyFont="1" applyFill="1" applyAlignment="1">
      <alignment horizontal="left" vertical="center"/>
    </xf>
    <xf numFmtId="0" fontId="48" fillId="5" borderId="0" xfId="65" applyFont="1" applyFill="1" applyAlignment="1">
      <alignment horizontal="center" vertical="center"/>
    </xf>
    <xf numFmtId="41" fontId="20" fillId="0" borderId="21" xfId="11" applyNumberFormat="1" applyFont="1" applyFill="1" applyBorder="1" applyAlignment="1">
      <alignment vertical="center" wrapText="1"/>
    </xf>
    <xf numFmtId="41" fontId="20" fillId="4" borderId="14" xfId="0" applyNumberFormat="1" applyFont="1" applyFill="1" applyBorder="1" applyAlignment="1">
      <alignment horizontal="center" vertical="center"/>
    </xf>
    <xf numFmtId="41" fontId="20" fillId="4" borderId="21" xfId="0" applyNumberFormat="1" applyFont="1" applyFill="1" applyBorder="1" applyAlignment="1">
      <alignment horizontal="center" vertical="center"/>
    </xf>
    <xf numFmtId="177" fontId="20" fillId="4" borderId="35" xfId="0" applyNumberFormat="1" applyFont="1" applyFill="1" applyBorder="1" applyAlignment="1">
      <alignment horizontal="center" vertical="center"/>
    </xf>
    <xf numFmtId="0" fontId="0" fillId="4" borderId="0" xfId="0" applyFill="1">
      <alignment vertical="center"/>
    </xf>
    <xf numFmtId="41" fontId="31" fillId="4" borderId="0" xfId="0" applyNumberFormat="1" applyFont="1" applyFill="1" applyBorder="1">
      <alignment vertical="center"/>
    </xf>
    <xf numFmtId="41" fontId="20" fillId="4" borderId="18" xfId="1" applyFont="1" applyFill="1" applyBorder="1" applyAlignment="1">
      <alignment horizontal="center" vertical="center"/>
    </xf>
    <xf numFmtId="41" fontId="20" fillId="4" borderId="18" xfId="55" applyFont="1" applyFill="1" applyBorder="1" applyAlignment="1">
      <alignment horizontal="right" vertical="center"/>
    </xf>
    <xf numFmtId="180" fontId="20" fillId="4" borderId="18" xfId="0" applyNumberFormat="1" applyFont="1" applyFill="1" applyBorder="1" applyAlignment="1">
      <alignment vertical="center"/>
    </xf>
    <xf numFmtId="41" fontId="20" fillId="4" borderId="67" xfId="0" applyNumberFormat="1" applyFont="1" applyFill="1" applyBorder="1" applyAlignment="1">
      <alignment horizontal="center" vertical="center"/>
    </xf>
    <xf numFmtId="41" fontId="21" fillId="4" borderId="20" xfId="1" applyFont="1" applyFill="1" applyBorder="1" applyAlignment="1">
      <alignment horizontal="center" vertical="center"/>
    </xf>
    <xf numFmtId="0" fontId="13" fillId="4" borderId="50" xfId="0" applyFont="1" applyFill="1" applyBorder="1" applyAlignment="1">
      <alignment horizontal="center" vertical="center"/>
    </xf>
    <xf numFmtId="0" fontId="0" fillId="0" borderId="0" xfId="0">
      <alignment vertical="center"/>
    </xf>
    <xf numFmtId="0" fontId="0" fillId="0" borderId="0" xfId="0">
      <alignment vertical="center"/>
    </xf>
    <xf numFmtId="41" fontId="13" fillId="2" borderId="69" xfId="0" applyNumberFormat="1" applyFont="1" applyFill="1" applyBorder="1" applyAlignment="1">
      <alignment horizontal="center" vertical="center"/>
    </xf>
    <xf numFmtId="41" fontId="13" fillId="2" borderId="70" xfId="0" applyNumberFormat="1" applyFont="1" applyFill="1" applyBorder="1" applyAlignment="1">
      <alignment horizontal="center" vertical="center"/>
    </xf>
    <xf numFmtId="41" fontId="13" fillId="2" borderId="71" xfId="0" applyNumberFormat="1" applyFont="1" applyFill="1" applyBorder="1" applyAlignment="1">
      <alignment horizontal="center" vertical="center"/>
    </xf>
    <xf numFmtId="41" fontId="13" fillId="4" borderId="14" xfId="0" applyNumberFormat="1" applyFont="1" applyFill="1" applyBorder="1" applyAlignment="1">
      <alignment horizontal="center" vertical="center"/>
    </xf>
    <xf numFmtId="41" fontId="13" fillId="4" borderId="21" xfId="0" applyNumberFormat="1" applyFont="1" applyFill="1" applyBorder="1" applyAlignment="1">
      <alignment horizontal="center" vertical="center"/>
    </xf>
    <xf numFmtId="41" fontId="13" fillId="4" borderId="35" xfId="0" applyNumberFormat="1" applyFont="1" applyFill="1" applyBorder="1" applyAlignment="1">
      <alignment horizontal="center" vertical="center"/>
    </xf>
    <xf numFmtId="0" fontId="4" fillId="4" borderId="0" xfId="0" applyFont="1" applyFill="1" applyAlignment="1">
      <alignment vertical="center"/>
    </xf>
    <xf numFmtId="0" fontId="13" fillId="4" borderId="44" xfId="0" applyFont="1" applyFill="1" applyBorder="1" applyAlignment="1">
      <alignment horizontal="center" vertical="center"/>
    </xf>
    <xf numFmtId="41" fontId="13" fillId="4" borderId="15" xfId="0" applyNumberFormat="1" applyFont="1" applyFill="1" applyBorder="1" applyAlignment="1">
      <alignment horizontal="center" vertical="center"/>
    </xf>
    <xf numFmtId="41" fontId="13" fillId="4" borderId="16" xfId="0" applyNumberFormat="1" applyFont="1" applyFill="1" applyBorder="1" applyAlignment="1">
      <alignment horizontal="center" vertical="center"/>
    </xf>
    <xf numFmtId="41" fontId="13" fillId="4" borderId="32" xfId="0" applyNumberFormat="1" applyFont="1" applyFill="1" applyBorder="1" applyAlignment="1">
      <alignment horizontal="center" vertical="center"/>
    </xf>
    <xf numFmtId="0" fontId="20" fillId="4" borderId="46" xfId="0" applyFont="1" applyFill="1" applyBorder="1" applyAlignment="1">
      <alignment horizontal="center" vertical="center"/>
    </xf>
    <xf numFmtId="181" fontId="4" fillId="4" borderId="0" xfId="0" applyNumberFormat="1" applyFont="1" applyFill="1" applyBorder="1" applyAlignment="1">
      <alignment horizontal="center" vertical="center"/>
    </xf>
    <xf numFmtId="41" fontId="13" fillId="0" borderId="12" xfId="1" applyFont="1" applyFill="1" applyBorder="1" applyAlignment="1">
      <alignment horizontal="center" vertical="center"/>
    </xf>
    <xf numFmtId="41" fontId="13" fillId="2" borderId="12" xfId="0" applyNumberFormat="1" applyFont="1" applyFill="1" applyBorder="1" applyAlignment="1">
      <alignment horizontal="center" vertical="center"/>
    </xf>
    <xf numFmtId="0" fontId="0" fillId="0" borderId="0" xfId="0">
      <alignment vertical="center"/>
    </xf>
    <xf numFmtId="41" fontId="31" fillId="3" borderId="81" xfId="0" applyNumberFormat="1" applyFont="1" applyFill="1" applyBorder="1" applyAlignment="1">
      <alignment horizontal="center" vertical="center"/>
    </xf>
    <xf numFmtId="41" fontId="30" fillId="0" borderId="76" xfId="55" applyFont="1" applyBorder="1">
      <alignment vertical="center"/>
    </xf>
    <xf numFmtId="41" fontId="30" fillId="0" borderId="76" xfId="55" applyFont="1" applyBorder="1" applyAlignment="1">
      <alignment horizontal="right" vertical="center"/>
    </xf>
    <xf numFmtId="41" fontId="31" fillId="2" borderId="76" xfId="55" applyFont="1" applyFill="1" applyBorder="1" applyAlignment="1">
      <alignment horizontal="right" vertical="center"/>
    </xf>
    <xf numFmtId="41" fontId="30" fillId="0" borderId="76" xfId="34" applyNumberFormat="1" applyFont="1" applyBorder="1">
      <alignment vertical="center"/>
    </xf>
    <xf numFmtId="0" fontId="13" fillId="3" borderId="31" xfId="0" applyFont="1" applyFill="1" applyBorder="1" applyAlignment="1">
      <alignment horizontal="center" vertical="center"/>
    </xf>
    <xf numFmtId="0" fontId="0" fillId="0" borderId="0" xfId="0">
      <alignment vertical="center"/>
    </xf>
    <xf numFmtId="0" fontId="0" fillId="0" borderId="0" xfId="0">
      <alignment vertical="center"/>
    </xf>
    <xf numFmtId="41" fontId="20" fillId="0" borderId="83" xfId="0" applyNumberFormat="1" applyFont="1" applyBorder="1" applyAlignment="1">
      <alignment vertical="center" shrinkToFit="1"/>
    </xf>
    <xf numFmtId="41" fontId="20" fillId="0" borderId="84" xfId="0" applyNumberFormat="1" applyFont="1" applyBorder="1" applyAlignment="1">
      <alignment vertical="center" shrinkToFit="1"/>
    </xf>
    <xf numFmtId="41" fontId="20" fillId="0" borderId="85" xfId="0" applyNumberFormat="1" applyFont="1" applyBorder="1" applyAlignment="1">
      <alignment vertical="center" shrinkToFit="1"/>
    </xf>
    <xf numFmtId="41" fontId="13" fillId="0" borderId="86" xfId="0" applyNumberFormat="1" applyFont="1" applyFill="1" applyBorder="1" applyAlignment="1">
      <alignment horizontal="center" vertical="center"/>
    </xf>
    <xf numFmtId="41" fontId="13" fillId="0" borderId="87" xfId="0" applyNumberFormat="1" applyFont="1" applyFill="1" applyBorder="1" applyAlignment="1">
      <alignment horizontal="center" vertical="center"/>
    </xf>
    <xf numFmtId="41" fontId="13" fillId="0" borderId="87" xfId="11" applyNumberFormat="1" applyFont="1" applyFill="1" applyBorder="1" applyAlignment="1">
      <alignment horizontal="center" vertical="center"/>
    </xf>
    <xf numFmtId="41" fontId="13" fillId="0" borderId="88" xfId="0" applyNumberFormat="1" applyFont="1" applyFill="1" applyBorder="1" applyAlignment="1">
      <alignment horizontal="center" vertical="center"/>
    </xf>
    <xf numFmtId="41" fontId="13" fillId="0" borderId="89" xfId="0" applyNumberFormat="1" applyFont="1" applyFill="1" applyBorder="1" applyAlignment="1">
      <alignment horizontal="center" vertical="center"/>
    </xf>
    <xf numFmtId="41" fontId="13" fillId="0" borderId="90" xfId="0" applyNumberFormat="1" applyFont="1" applyFill="1" applyBorder="1" applyAlignment="1">
      <alignment horizontal="center" vertical="center"/>
    </xf>
    <xf numFmtId="41" fontId="13" fillId="0" borderId="91" xfId="0" applyNumberFormat="1" applyFont="1" applyFill="1" applyBorder="1" applyAlignment="1">
      <alignment horizontal="center" vertical="center"/>
    </xf>
    <xf numFmtId="41" fontId="20" fillId="2" borderId="69" xfId="0" applyNumberFormat="1" applyFont="1" applyFill="1" applyBorder="1" applyAlignment="1">
      <alignment horizontal="center" vertical="center"/>
    </xf>
    <xf numFmtId="41" fontId="20" fillId="2" borderId="70" xfId="0" applyNumberFormat="1" applyFont="1" applyFill="1" applyBorder="1" applyAlignment="1">
      <alignment horizontal="center" vertical="center"/>
    </xf>
    <xf numFmtId="177" fontId="20" fillId="2" borderId="71" xfId="0" applyNumberFormat="1" applyFont="1" applyFill="1" applyBorder="1" applyAlignment="1">
      <alignment horizontal="center" vertical="center"/>
    </xf>
    <xf numFmtId="41" fontId="13" fillId="0" borderId="48" xfId="5" applyNumberFormat="1" applyFont="1" applyFill="1" applyBorder="1" applyAlignment="1">
      <alignment vertical="center" shrinkToFit="1"/>
    </xf>
    <xf numFmtId="41" fontId="13" fillId="0" borderId="48" xfId="7" applyNumberFormat="1" applyFont="1" applyFill="1" applyBorder="1" applyAlignment="1">
      <alignment horizontal="right" vertical="center"/>
    </xf>
    <xf numFmtId="0" fontId="20" fillId="3" borderId="77" xfId="0" applyFont="1" applyFill="1" applyBorder="1" applyAlignment="1">
      <alignment horizontal="center" vertical="center"/>
    </xf>
    <xf numFmtId="41" fontId="13" fillId="0" borderId="78" xfId="7" applyNumberFormat="1" applyFont="1" applyFill="1" applyBorder="1" applyAlignment="1">
      <alignment vertical="center"/>
    </xf>
    <xf numFmtId="41" fontId="13" fillId="0" borderId="79" xfId="7" applyNumberFormat="1" applyFont="1" applyFill="1" applyBorder="1" applyAlignment="1">
      <alignment vertical="center"/>
    </xf>
    <xf numFmtId="41" fontId="13" fillId="0" borderId="79" xfId="7" applyNumberFormat="1" applyFont="1" applyFill="1" applyBorder="1" applyAlignment="1">
      <alignment horizontal="right" vertical="center"/>
    </xf>
    <xf numFmtId="41" fontId="13" fillId="0" borderId="80" xfId="7" applyNumberFormat="1" applyFont="1" applyFill="1" applyBorder="1" applyAlignment="1">
      <alignment horizontal="right" vertical="center"/>
    </xf>
    <xf numFmtId="41" fontId="13" fillId="4" borderId="48" xfId="7" applyNumberFormat="1" applyFont="1" applyFill="1" applyBorder="1" applyAlignment="1">
      <alignment horizontal="right" vertical="center"/>
    </xf>
    <xf numFmtId="41" fontId="20" fillId="0" borderId="78" xfId="1" applyFont="1" applyFill="1" applyBorder="1" applyAlignment="1">
      <alignment vertical="center"/>
    </xf>
    <xf numFmtId="41" fontId="20" fillId="0" borderId="79" xfId="1" applyFont="1" applyFill="1" applyBorder="1" applyAlignment="1">
      <alignment vertical="center"/>
    </xf>
    <xf numFmtId="41" fontId="20" fillId="0" borderId="79" xfId="1" applyFont="1" applyFill="1" applyBorder="1" applyAlignment="1">
      <alignment horizontal="right" vertical="center"/>
    </xf>
    <xf numFmtId="41" fontId="20" fillId="0" borderId="80" xfId="1" applyFont="1" applyFill="1" applyBorder="1" applyAlignment="1">
      <alignment horizontal="right" vertical="center"/>
    </xf>
    <xf numFmtId="0" fontId="0" fillId="0" borderId="0" xfId="0">
      <alignment vertical="center"/>
    </xf>
    <xf numFmtId="0" fontId="0" fillId="0" borderId="0" xfId="0">
      <alignment vertical="center"/>
    </xf>
    <xf numFmtId="41" fontId="20" fillId="0" borderId="9" xfId="49" applyNumberFormat="1" applyFont="1" applyFill="1" applyBorder="1" applyAlignment="1">
      <alignment horizontal="center" vertical="center"/>
    </xf>
    <xf numFmtId="41" fontId="20" fillId="0" borderId="12" xfId="49" applyNumberFormat="1" applyFont="1" applyFill="1" applyBorder="1" applyAlignment="1">
      <alignment horizontal="center" vertical="center"/>
    </xf>
    <xf numFmtId="41" fontId="20" fillId="0" borderId="7" xfId="52" applyNumberFormat="1" applyFont="1" applyFill="1" applyBorder="1" applyAlignment="1">
      <alignment horizontal="center" vertical="center"/>
    </xf>
    <xf numFmtId="41" fontId="20" fillId="0" borderId="0" xfId="11" applyNumberFormat="1" applyFont="1" applyFill="1" applyBorder="1" applyAlignment="1">
      <alignment horizontal="right" vertical="center"/>
    </xf>
    <xf numFmtId="41" fontId="20" fillId="0" borderId="40" xfId="11" applyNumberFormat="1" applyFont="1" applyFill="1" applyBorder="1" applyAlignment="1">
      <alignment horizontal="right" vertical="center"/>
    </xf>
    <xf numFmtId="41" fontId="13" fillId="2" borderId="77" xfId="0" applyNumberFormat="1" applyFont="1" applyFill="1" applyBorder="1" applyAlignment="1">
      <alignment horizontal="center" vertical="center"/>
    </xf>
    <xf numFmtId="41" fontId="20" fillId="0" borderId="78" xfId="52" applyNumberFormat="1" applyFont="1" applyFill="1" applyBorder="1" applyAlignment="1">
      <alignment horizontal="center" vertical="center"/>
    </xf>
    <xf numFmtId="41" fontId="20" fillId="0" borderId="79" xfId="11" applyNumberFormat="1" applyFont="1" applyFill="1" applyBorder="1" applyAlignment="1">
      <alignment horizontal="right" vertical="center"/>
    </xf>
    <xf numFmtId="41" fontId="20" fillId="0" borderId="80" xfId="11" applyNumberFormat="1" applyFont="1" applyFill="1" applyBorder="1" applyAlignment="1">
      <alignment horizontal="right" vertical="center"/>
    </xf>
    <xf numFmtId="41" fontId="20" fillId="0" borderId="78" xfId="49" applyNumberFormat="1" applyFont="1" applyFill="1" applyBorder="1" applyAlignment="1">
      <alignment horizontal="center" vertical="center"/>
    </xf>
    <xf numFmtId="41" fontId="20" fillId="0" borderId="79" xfId="49" applyNumberFormat="1" applyFont="1" applyFill="1" applyBorder="1" applyAlignment="1">
      <alignment horizontal="center" vertical="center"/>
    </xf>
    <xf numFmtId="178" fontId="31" fillId="2" borderId="77" xfId="0" applyNumberFormat="1" applyFont="1" applyFill="1" applyBorder="1" applyAlignment="1">
      <alignment horizontal="center" vertical="center"/>
    </xf>
    <xf numFmtId="3" fontId="13" fillId="4" borderId="50" xfId="0" applyNumberFormat="1" applyFont="1" applyFill="1" applyBorder="1" applyAlignment="1">
      <alignment horizontal="center" vertical="center"/>
    </xf>
    <xf numFmtId="180" fontId="8" fillId="4" borderId="0" xfId="0" applyNumberFormat="1" applyFont="1" applyFill="1" applyAlignment="1">
      <alignment vertical="center"/>
    </xf>
    <xf numFmtId="3" fontId="13" fillId="2" borderId="77" xfId="0" applyNumberFormat="1" applyFont="1" applyFill="1" applyBorder="1" applyAlignment="1">
      <alignment horizontal="center" vertical="center"/>
    </xf>
    <xf numFmtId="41" fontId="13" fillId="0" borderId="78" xfId="11" applyFont="1" applyFill="1" applyBorder="1" applyAlignment="1">
      <alignment vertical="center"/>
    </xf>
    <xf numFmtId="41" fontId="13" fillId="0" borderId="79" xfId="11" applyFont="1" applyFill="1" applyBorder="1" applyAlignment="1">
      <alignment vertical="center"/>
    </xf>
    <xf numFmtId="41" fontId="13" fillId="0" borderId="79" xfId="11" applyFont="1" applyFill="1" applyBorder="1" applyAlignment="1">
      <alignment horizontal="right" vertical="center"/>
    </xf>
    <xf numFmtId="41" fontId="13" fillId="0" borderId="80" xfId="11" applyNumberFormat="1" applyFont="1" applyFill="1" applyBorder="1" applyAlignment="1">
      <alignment vertical="center"/>
    </xf>
    <xf numFmtId="41" fontId="13" fillId="4" borderId="92" xfId="11" applyFont="1" applyFill="1" applyBorder="1" applyAlignment="1">
      <alignment vertical="center"/>
    </xf>
    <xf numFmtId="41" fontId="13" fillId="4" borderId="93" xfId="11" applyFont="1" applyFill="1" applyBorder="1" applyAlignment="1">
      <alignment vertical="center"/>
    </xf>
    <xf numFmtId="41" fontId="13" fillId="4" borderId="93" xfId="11" applyFont="1" applyFill="1" applyBorder="1" applyAlignment="1">
      <alignment horizontal="right" vertical="center"/>
    </xf>
    <xf numFmtId="178" fontId="13" fillId="2" borderId="77" xfId="0" applyNumberFormat="1" applyFont="1" applyFill="1" applyBorder="1" applyAlignment="1">
      <alignment horizontal="center" vertical="center"/>
    </xf>
    <xf numFmtId="41" fontId="13" fillId="0" borderId="78" xfId="38" applyNumberFormat="1" applyFont="1" applyFill="1" applyBorder="1" applyAlignment="1">
      <alignment vertical="center"/>
    </xf>
    <xf numFmtId="41" fontId="13" fillId="0" borderId="79" xfId="38" applyNumberFormat="1" applyFont="1" applyFill="1" applyBorder="1" applyAlignment="1">
      <alignment vertical="center"/>
    </xf>
    <xf numFmtId="41" fontId="13" fillId="0" borderId="79" xfId="38" applyNumberFormat="1" applyFont="1" applyFill="1" applyBorder="1" applyAlignment="1">
      <alignment horizontal="right" vertical="center"/>
    </xf>
    <xf numFmtId="41" fontId="13" fillId="2" borderId="50" xfId="0" applyNumberFormat="1" applyFont="1" applyFill="1" applyBorder="1" applyAlignment="1">
      <alignment horizontal="center" vertical="center" wrapText="1"/>
    </xf>
    <xf numFmtId="41" fontId="20" fillId="0" borderId="76" xfId="11" applyNumberFormat="1" applyFont="1" applyFill="1" applyBorder="1" applyAlignment="1">
      <alignment vertical="center" wrapText="1"/>
    </xf>
    <xf numFmtId="41" fontId="13" fillId="2" borderId="77" xfId="0" applyNumberFormat="1" applyFont="1" applyFill="1" applyBorder="1" applyAlignment="1">
      <alignment horizontal="center" vertical="center" wrapText="1"/>
    </xf>
    <xf numFmtId="41" fontId="20" fillId="0" borderId="78" xfId="11" applyNumberFormat="1" applyFont="1" applyFill="1" applyBorder="1" applyAlignment="1">
      <alignment vertical="center" wrapText="1"/>
    </xf>
    <xf numFmtId="41" fontId="20" fillId="0" borderId="79" xfId="11" applyNumberFormat="1" applyFont="1" applyFill="1" applyBorder="1" applyAlignment="1">
      <alignment vertical="center" wrapText="1"/>
    </xf>
    <xf numFmtId="41" fontId="20" fillId="0" borderId="80" xfId="11" applyNumberFormat="1" applyFont="1" applyFill="1" applyBorder="1" applyAlignment="1">
      <alignment horizontal="left" vertical="center" wrapText="1"/>
    </xf>
    <xf numFmtId="41" fontId="20" fillId="0" borderId="78" xfId="11" applyNumberFormat="1" applyFont="1" applyFill="1" applyBorder="1" applyAlignment="1">
      <alignment horizontal="right" vertical="center"/>
    </xf>
    <xf numFmtId="41" fontId="31" fillId="0" borderId="69" xfId="11" applyNumberFormat="1" applyFont="1" applyFill="1" applyBorder="1" applyAlignment="1">
      <alignment vertical="center"/>
    </xf>
    <xf numFmtId="41" fontId="31" fillId="0" borderId="70" xfId="11" applyNumberFormat="1" applyFont="1" applyFill="1" applyBorder="1" applyAlignment="1">
      <alignment vertical="center"/>
    </xf>
    <xf numFmtId="41" fontId="31" fillId="2" borderId="70" xfId="35" applyNumberFormat="1" applyFont="1" applyFill="1" applyBorder="1" applyAlignment="1">
      <alignment horizontal="center" vertical="center"/>
    </xf>
    <xf numFmtId="41" fontId="31" fillId="0" borderId="76" xfId="11" applyNumberFormat="1" applyFont="1" applyFill="1" applyBorder="1" applyAlignment="1">
      <alignment vertical="center"/>
    </xf>
    <xf numFmtId="41" fontId="31" fillId="0" borderId="82" xfId="11" applyNumberFormat="1" applyFont="1" applyFill="1" applyBorder="1" applyAlignment="1">
      <alignment vertical="center"/>
    </xf>
    <xf numFmtId="41" fontId="31" fillId="2" borderId="77" xfId="0" applyNumberFormat="1" applyFont="1" applyFill="1" applyBorder="1" applyAlignment="1">
      <alignment horizontal="center" vertical="center"/>
    </xf>
    <xf numFmtId="41" fontId="31" fillId="0" borderId="78" xfId="11" applyNumberFormat="1" applyFont="1" applyFill="1" applyBorder="1" applyAlignment="1">
      <alignment vertical="center"/>
    </xf>
    <xf numFmtId="41" fontId="31" fillId="0" borderId="79" xfId="11" applyNumberFormat="1" applyFont="1" applyFill="1" applyBorder="1" applyAlignment="1">
      <alignment vertical="center"/>
    </xf>
    <xf numFmtId="41" fontId="31" fillId="2" borderId="79" xfId="35" applyNumberFormat="1" applyFont="1" applyFill="1" applyBorder="1" applyAlignment="1">
      <alignment horizontal="center" vertical="center"/>
    </xf>
    <xf numFmtId="0" fontId="20" fillId="2" borderId="77" xfId="0" applyFont="1" applyFill="1" applyBorder="1" applyAlignment="1">
      <alignment horizontal="center" vertical="center"/>
    </xf>
    <xf numFmtId="41" fontId="20" fillId="0" borderId="79" xfId="11" applyNumberFormat="1" applyFont="1" applyFill="1" applyBorder="1" applyAlignment="1">
      <alignment vertical="center"/>
    </xf>
    <xf numFmtId="41" fontId="20" fillId="0" borderId="80" xfId="54" applyNumberFormat="1" applyFont="1" applyFill="1" applyBorder="1" applyAlignment="1">
      <alignment vertical="center"/>
    </xf>
    <xf numFmtId="178" fontId="20" fillId="2" borderId="77" xfId="0" applyNumberFormat="1" applyFont="1" applyFill="1" applyBorder="1" applyAlignment="1">
      <alignment horizontal="center" vertical="center"/>
    </xf>
    <xf numFmtId="41" fontId="20" fillId="0" borderId="75" xfId="0" applyNumberFormat="1" applyFont="1" applyBorder="1" applyAlignment="1">
      <alignment vertical="center" shrinkToFit="1"/>
    </xf>
    <xf numFmtId="41" fontId="20" fillId="0" borderId="74" xfId="0" applyNumberFormat="1" applyFont="1" applyBorder="1" applyAlignment="1">
      <alignment vertical="center" shrinkToFit="1"/>
    </xf>
    <xf numFmtId="0" fontId="13" fillId="2" borderId="77" xfId="0" applyFont="1" applyFill="1" applyBorder="1" applyAlignment="1">
      <alignment horizontal="center" vertical="center"/>
    </xf>
    <xf numFmtId="41" fontId="13" fillId="0" borderId="78" xfId="1" applyFont="1" applyFill="1" applyBorder="1" applyAlignment="1">
      <alignment horizontal="center" vertical="center"/>
    </xf>
    <xf numFmtId="41" fontId="13" fillId="0" borderId="79" xfId="1" applyFont="1" applyFill="1" applyBorder="1" applyAlignment="1">
      <alignment horizontal="center" vertical="center"/>
    </xf>
    <xf numFmtId="41" fontId="13" fillId="2" borderId="79" xfId="0" applyNumberFormat="1" applyFont="1" applyFill="1" applyBorder="1" applyAlignment="1">
      <alignment horizontal="center" vertical="center"/>
    </xf>
    <xf numFmtId="41" fontId="13" fillId="0" borderId="80" xfId="1" applyFont="1" applyFill="1" applyBorder="1" applyAlignment="1">
      <alignment horizontal="center" vertical="center"/>
    </xf>
    <xf numFmtId="0" fontId="13" fillId="3" borderId="77" xfId="0" applyFont="1" applyFill="1" applyBorder="1" applyAlignment="1">
      <alignment horizontal="center" vertical="center"/>
    </xf>
    <xf numFmtId="41" fontId="13" fillId="2" borderId="78" xfId="0" applyNumberFormat="1" applyFont="1" applyFill="1" applyBorder="1" applyAlignment="1">
      <alignment horizontal="center" vertical="center"/>
    </xf>
    <xf numFmtId="41" fontId="13" fillId="2" borderId="80" xfId="0" applyNumberFormat="1" applyFont="1" applyFill="1" applyBorder="1" applyAlignment="1">
      <alignment horizontal="center" vertical="center"/>
    </xf>
    <xf numFmtId="41" fontId="13" fillId="0" borderId="78" xfId="5" applyNumberFormat="1" applyFont="1" applyFill="1" applyBorder="1" applyAlignment="1">
      <alignment vertical="center"/>
    </xf>
    <xf numFmtId="41" fontId="13" fillId="0" borderId="79" xfId="5" applyNumberFormat="1" applyFont="1" applyFill="1" applyBorder="1" applyAlignment="1">
      <alignment vertical="center"/>
    </xf>
    <xf numFmtId="41" fontId="13" fillId="0" borderId="79" xfId="5" applyNumberFormat="1" applyFont="1" applyFill="1" applyBorder="1" applyAlignment="1">
      <alignment vertical="center" shrinkToFit="1"/>
    </xf>
    <xf numFmtId="41" fontId="13" fillId="0" borderId="80" xfId="5" applyNumberFormat="1" applyFont="1" applyFill="1" applyBorder="1" applyAlignment="1">
      <alignment vertical="center" shrinkToFit="1"/>
    </xf>
    <xf numFmtId="41" fontId="20" fillId="2" borderId="78" xfId="0" applyNumberFormat="1" applyFont="1" applyFill="1" applyBorder="1" applyAlignment="1">
      <alignment horizontal="center" vertical="center"/>
    </xf>
    <xf numFmtId="41" fontId="20" fillId="2" borderId="79" xfId="0" applyNumberFormat="1" applyFont="1" applyFill="1" applyBorder="1" applyAlignment="1">
      <alignment horizontal="center" vertical="center"/>
    </xf>
    <xf numFmtId="41" fontId="20" fillId="2" borderId="95" xfId="0" applyNumberFormat="1" applyFont="1" applyFill="1" applyBorder="1" applyAlignment="1">
      <alignment horizontal="center" vertical="center"/>
    </xf>
    <xf numFmtId="177" fontId="20" fillId="2" borderId="96" xfId="0" applyNumberFormat="1" applyFont="1" applyFill="1" applyBorder="1" applyAlignment="1">
      <alignment horizontal="center" vertical="center"/>
    </xf>
    <xf numFmtId="0" fontId="20" fillId="4" borderId="97" xfId="0" applyFont="1" applyFill="1" applyBorder="1" applyAlignment="1">
      <alignment horizontal="center" vertical="center"/>
    </xf>
    <xf numFmtId="0" fontId="20" fillId="4" borderId="98" xfId="0" applyFont="1" applyFill="1" applyBorder="1" applyAlignment="1">
      <alignment horizontal="center" vertical="center" wrapText="1"/>
    </xf>
    <xf numFmtId="0" fontId="0" fillId="0" borderId="99" xfId="0" applyBorder="1">
      <alignment vertical="center"/>
    </xf>
    <xf numFmtId="41" fontId="14" fillId="0" borderId="101" xfId="42" applyNumberFormat="1" applyFont="1" applyFill="1" applyBorder="1" applyAlignment="1">
      <alignment horizontal="right" vertical="center"/>
    </xf>
    <xf numFmtId="41" fontId="14" fillId="0" borderId="101" xfId="50" applyNumberFormat="1" applyFont="1" applyFill="1" applyBorder="1" applyAlignment="1">
      <alignment horizontal="center" vertical="center"/>
    </xf>
    <xf numFmtId="41" fontId="14" fillId="0" borderId="100" xfId="42" applyNumberFormat="1" applyFont="1" applyFill="1" applyBorder="1" applyAlignment="1">
      <alignment horizontal="right" vertical="center"/>
    </xf>
    <xf numFmtId="0" fontId="20" fillId="4" borderId="10" xfId="0" applyFont="1" applyFill="1" applyBorder="1" applyAlignment="1">
      <alignment horizontal="center" vertical="center" wrapText="1"/>
    </xf>
    <xf numFmtId="0" fontId="0" fillId="0" borderId="0" xfId="0">
      <alignment vertical="center"/>
    </xf>
    <xf numFmtId="0" fontId="20" fillId="4" borderId="102" xfId="0" applyFont="1" applyFill="1" applyBorder="1" applyAlignment="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27" xfId="0" applyFont="1" applyFill="1" applyBorder="1" applyAlignment="1">
      <alignment horizontal="center" vertical="center"/>
    </xf>
    <xf numFmtId="41" fontId="20" fillId="4" borderId="93" xfId="0" applyNumberFormat="1" applyFont="1" applyFill="1" applyBorder="1" applyAlignment="1">
      <alignment vertical="center"/>
    </xf>
    <xf numFmtId="41" fontId="20" fillId="4" borderId="93" xfId="0" applyNumberFormat="1" applyFont="1" applyFill="1" applyBorder="1" applyAlignment="1">
      <alignment horizontal="right" vertical="center"/>
    </xf>
    <xf numFmtId="41" fontId="13" fillId="4" borderId="94" xfId="0" applyNumberFormat="1" applyFont="1" applyFill="1" applyBorder="1" applyAlignment="1">
      <alignment vertical="center"/>
    </xf>
    <xf numFmtId="0" fontId="20" fillId="3" borderId="103" xfId="0" applyFont="1" applyFill="1" applyBorder="1" applyAlignment="1">
      <alignment horizontal="center" vertical="center"/>
    </xf>
    <xf numFmtId="41" fontId="20" fillId="0" borderId="104" xfId="1" applyFont="1" applyFill="1" applyBorder="1" applyAlignment="1">
      <alignment vertical="center"/>
    </xf>
    <xf numFmtId="41" fontId="20" fillId="0" borderId="22" xfId="1" applyFont="1" applyFill="1" applyBorder="1" applyAlignment="1">
      <alignment vertical="center"/>
    </xf>
    <xf numFmtId="41" fontId="20" fillId="0" borderId="22" xfId="1" applyFont="1" applyFill="1" applyBorder="1" applyAlignment="1">
      <alignment horizontal="right" vertical="center"/>
    </xf>
    <xf numFmtId="41" fontId="20" fillId="0" borderId="54" xfId="1" applyFont="1" applyFill="1" applyBorder="1" applyAlignment="1">
      <alignment horizontal="right" vertical="center"/>
    </xf>
    <xf numFmtId="41" fontId="20" fillId="0" borderId="60" xfId="1" applyFont="1" applyFill="1" applyBorder="1" applyAlignment="1">
      <alignment vertical="center"/>
    </xf>
    <xf numFmtId="41" fontId="20" fillId="0" borderId="61" xfId="1" applyFont="1" applyFill="1" applyBorder="1" applyAlignment="1">
      <alignment vertical="center"/>
    </xf>
    <xf numFmtId="41" fontId="20" fillId="0" borderId="61" xfId="1" applyFont="1" applyFill="1" applyBorder="1" applyAlignment="1">
      <alignment horizontal="right" vertical="center"/>
    </xf>
    <xf numFmtId="41" fontId="20" fillId="0" borderId="62" xfId="1" applyFont="1" applyFill="1" applyBorder="1" applyAlignment="1">
      <alignment horizontal="right" vertical="center"/>
    </xf>
    <xf numFmtId="41" fontId="13" fillId="2" borderId="81" xfId="0" applyNumberFormat="1" applyFont="1" applyFill="1" applyBorder="1" applyAlignment="1">
      <alignment horizontal="center" vertical="center"/>
    </xf>
    <xf numFmtId="41" fontId="13" fillId="2" borderId="76" xfId="0" applyNumberFormat="1" applyFont="1" applyFill="1" applyBorder="1" applyAlignment="1">
      <alignment horizontal="center" vertical="center"/>
    </xf>
    <xf numFmtId="41" fontId="13" fillId="2" borderId="82" xfId="0" applyNumberFormat="1" applyFont="1" applyFill="1" applyBorder="1" applyAlignment="1">
      <alignment horizontal="center" vertical="center"/>
    </xf>
    <xf numFmtId="0" fontId="13" fillId="3" borderId="46" xfId="0" applyFont="1" applyFill="1" applyBorder="1" applyAlignment="1">
      <alignment horizontal="center" vertical="center"/>
    </xf>
    <xf numFmtId="41" fontId="13" fillId="2" borderId="19" xfId="0" applyNumberFormat="1" applyFont="1" applyFill="1" applyBorder="1" applyAlignment="1">
      <alignment horizontal="center" vertical="center"/>
    </xf>
    <xf numFmtId="41" fontId="13" fillId="2" borderId="20" xfId="0" applyNumberFormat="1" applyFont="1" applyFill="1" applyBorder="1" applyAlignment="1">
      <alignment horizontal="center" vertical="center"/>
    </xf>
    <xf numFmtId="41" fontId="13" fillId="2" borderId="34" xfId="0" applyNumberFormat="1" applyFont="1" applyFill="1" applyBorder="1" applyAlignment="1">
      <alignment horizontal="center" vertical="center"/>
    </xf>
    <xf numFmtId="0" fontId="0" fillId="0" borderId="0" xfId="0">
      <alignment vertical="center"/>
    </xf>
    <xf numFmtId="0" fontId="11" fillId="0" borderId="0" xfId="0" applyFont="1">
      <alignment vertical="center"/>
    </xf>
    <xf numFmtId="41" fontId="13" fillId="2" borderId="27" xfId="0" applyNumberFormat="1" applyFont="1" applyFill="1" applyBorder="1" applyAlignment="1">
      <alignment horizontal="center" vertical="center"/>
    </xf>
    <xf numFmtId="41" fontId="20" fillId="0" borderId="11" xfId="52" applyNumberFormat="1" applyFont="1" applyFill="1" applyBorder="1" applyAlignment="1">
      <alignment horizontal="center" vertical="center"/>
    </xf>
    <xf numFmtId="41" fontId="13" fillId="2" borderId="106" xfId="0" applyNumberFormat="1" applyFont="1" applyFill="1" applyBorder="1" applyAlignment="1">
      <alignment horizontal="center" vertical="center"/>
    </xf>
    <xf numFmtId="0" fontId="0" fillId="0" borderId="0" xfId="0">
      <alignment vertical="center"/>
    </xf>
    <xf numFmtId="0" fontId="20" fillId="4" borderId="10" xfId="0" applyFont="1" applyFill="1" applyBorder="1" applyAlignment="1">
      <alignment horizontal="center" vertical="center" wrapText="1"/>
    </xf>
    <xf numFmtId="0" fontId="0" fillId="0" borderId="0" xfId="0">
      <alignment vertical="center"/>
    </xf>
    <xf numFmtId="0" fontId="49" fillId="2" borderId="23" xfId="0" applyFont="1" applyFill="1" applyBorder="1" applyAlignment="1">
      <alignment horizontal="left" vertical="center"/>
    </xf>
    <xf numFmtId="0" fontId="49" fillId="2" borderId="24" xfId="0" applyFont="1" applyFill="1" applyBorder="1" applyAlignment="1">
      <alignment vertical="center"/>
    </xf>
    <xf numFmtId="0" fontId="0" fillId="0" borderId="42" xfId="0" applyBorder="1">
      <alignment vertical="center"/>
    </xf>
    <xf numFmtId="0" fontId="26" fillId="2" borderId="0" xfId="0" applyFont="1" applyFill="1" applyBorder="1" applyAlignment="1">
      <alignment vertical="center"/>
    </xf>
    <xf numFmtId="0" fontId="26" fillId="2" borderId="40" xfId="0" applyFont="1" applyFill="1" applyBorder="1" applyAlignment="1">
      <alignment vertical="center"/>
    </xf>
    <xf numFmtId="41" fontId="13" fillId="0" borderId="0" xfId="5" applyNumberFormat="1" applyFont="1" applyFill="1" applyBorder="1" applyAlignment="1">
      <alignment vertical="center" shrinkToFit="1"/>
    </xf>
    <xf numFmtId="41" fontId="13" fillId="4" borderId="40" xfId="5" applyNumberFormat="1" applyFont="1" applyFill="1" applyBorder="1" applyAlignment="1">
      <alignment vertical="center" shrinkToFit="1"/>
    </xf>
    <xf numFmtId="41" fontId="13" fillId="0" borderId="0" xfId="7" applyNumberFormat="1" applyFont="1" applyFill="1" applyBorder="1" applyAlignment="1">
      <alignment vertical="center"/>
    </xf>
    <xf numFmtId="41" fontId="13" fillId="0" borderId="0" xfId="7" applyNumberFormat="1" applyFont="1" applyFill="1" applyBorder="1" applyAlignment="1">
      <alignment horizontal="right" vertical="center"/>
    </xf>
    <xf numFmtId="41" fontId="13" fillId="4" borderId="40" xfId="7" applyNumberFormat="1" applyFont="1" applyFill="1" applyBorder="1" applyAlignment="1">
      <alignment horizontal="right" vertical="center"/>
    </xf>
    <xf numFmtId="0" fontId="26" fillId="2" borderId="42" xfId="0" applyFont="1" applyFill="1" applyBorder="1" applyAlignment="1">
      <alignment vertical="center"/>
    </xf>
    <xf numFmtId="41" fontId="20" fillId="0" borderId="0" xfId="1" applyFont="1" applyFill="1" applyBorder="1" applyAlignment="1">
      <alignment vertical="center"/>
    </xf>
    <xf numFmtId="41" fontId="20" fillId="0" borderId="0" xfId="1" applyFont="1" applyFill="1" applyBorder="1" applyAlignment="1">
      <alignment horizontal="right" vertical="center"/>
    </xf>
    <xf numFmtId="41" fontId="20" fillId="4" borderId="40" xfId="1" applyFont="1" applyFill="1" applyBorder="1" applyAlignment="1">
      <alignment horizontal="right" vertical="center"/>
    </xf>
    <xf numFmtId="0" fontId="26" fillId="2" borderId="41" xfId="0" applyFont="1" applyFill="1" applyBorder="1" applyAlignment="1">
      <alignment horizontal="left" vertical="center"/>
    </xf>
    <xf numFmtId="41" fontId="20" fillId="0" borderId="40" xfId="1" applyFont="1" applyFill="1" applyBorder="1" applyAlignment="1">
      <alignment horizontal="right" vertical="center"/>
    </xf>
    <xf numFmtId="0" fontId="49" fillId="2" borderId="24" xfId="0" applyFont="1" applyFill="1" applyBorder="1" applyAlignment="1">
      <alignment horizontal="left" vertical="center"/>
    </xf>
    <xf numFmtId="0" fontId="26" fillId="2" borderId="41" xfId="0" applyFont="1" applyFill="1" applyBorder="1" applyAlignment="1">
      <alignment horizontal="left" vertical="center"/>
    </xf>
    <xf numFmtId="0" fontId="0" fillId="0" borderId="0" xfId="0">
      <alignment vertical="center"/>
    </xf>
    <xf numFmtId="0" fontId="9" fillId="2" borderId="42" xfId="0" applyFont="1" applyFill="1" applyBorder="1" applyAlignment="1">
      <alignment vertical="center"/>
    </xf>
    <xf numFmtId="0" fontId="26" fillId="3" borderId="0" xfId="0" applyFont="1" applyFill="1" applyBorder="1" applyAlignment="1">
      <alignment horizontal="left" vertical="center"/>
    </xf>
    <xf numFmtId="0" fontId="26" fillId="3" borderId="0" xfId="0" applyFont="1" applyFill="1" applyBorder="1" applyAlignment="1">
      <alignment horizontal="left" vertical="center" wrapText="1"/>
    </xf>
    <xf numFmtId="0" fontId="26" fillId="3" borderId="0" xfId="0" applyFont="1" applyFill="1" applyBorder="1" applyAlignment="1">
      <alignment horizontal="left" vertical="top"/>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8" xfId="0" applyFont="1" applyFill="1" applyBorder="1" applyAlignment="1">
      <alignment horizontal="center" vertical="center"/>
    </xf>
    <xf numFmtId="0" fontId="31" fillId="4" borderId="10" xfId="0" applyFont="1" applyFill="1" applyBorder="1" applyAlignment="1">
      <alignment horizontal="center" vertical="center" wrapText="1"/>
    </xf>
    <xf numFmtId="0" fontId="0" fillId="0" borderId="0" xfId="0">
      <alignment vertical="center"/>
    </xf>
    <xf numFmtId="180" fontId="20" fillId="0" borderId="0" xfId="0" applyNumberFormat="1" applyFont="1" applyFill="1" applyBorder="1" applyAlignment="1">
      <alignment vertical="center"/>
    </xf>
    <xf numFmtId="180" fontId="13" fillId="0" borderId="0" xfId="0" applyNumberFormat="1" applyFont="1" applyFill="1" applyBorder="1" applyAlignment="1">
      <alignment vertical="center"/>
    </xf>
    <xf numFmtId="3" fontId="20" fillId="0" borderId="40" xfId="0" applyNumberFormat="1" applyFont="1" applyFill="1" applyBorder="1" applyAlignment="1">
      <alignment vertical="center"/>
    </xf>
    <xf numFmtId="0" fontId="26" fillId="0" borderId="41" xfId="26" applyFont="1" applyFill="1" applyBorder="1" applyAlignment="1">
      <alignment horizontal="left" vertical="center"/>
    </xf>
    <xf numFmtId="0" fontId="26" fillId="0" borderId="42" xfId="26" applyFont="1" applyFill="1" applyBorder="1" applyAlignment="1">
      <alignment horizontal="left" vertical="center"/>
    </xf>
    <xf numFmtId="180" fontId="20" fillId="4" borderId="0" xfId="0" applyNumberFormat="1" applyFont="1" applyFill="1" applyBorder="1" applyAlignment="1">
      <alignment vertical="center"/>
    </xf>
    <xf numFmtId="180" fontId="13" fillId="4" borderId="0" xfId="0" applyNumberFormat="1" applyFont="1" applyFill="1" applyBorder="1" applyAlignment="1">
      <alignment vertical="center"/>
    </xf>
    <xf numFmtId="3" fontId="20" fillId="4" borderId="40" xfId="0" applyNumberFormat="1" applyFont="1" applyFill="1" applyBorder="1" applyAlignment="1">
      <alignment vertical="center"/>
    </xf>
    <xf numFmtId="0" fontId="26" fillId="2" borderId="24" xfId="0" applyFont="1" applyFill="1" applyBorder="1">
      <alignment vertical="center"/>
    </xf>
    <xf numFmtId="178" fontId="26" fillId="2" borderId="42" xfId="0" applyNumberFormat="1" applyFont="1" applyFill="1" applyBorder="1" applyAlignment="1">
      <alignment horizontal="center" vertical="center"/>
    </xf>
    <xf numFmtId="0" fontId="26" fillId="2" borderId="42" xfId="0" applyFont="1" applyFill="1" applyBorder="1" applyAlignment="1">
      <alignment horizontal="center" vertical="center"/>
    </xf>
    <xf numFmtId="0" fontId="0" fillId="0" borderId="0" xfId="0" applyAlignment="1">
      <alignment vertical="center" wrapText="1"/>
    </xf>
    <xf numFmtId="3" fontId="0" fillId="0" borderId="0" xfId="0" applyNumberFormat="1">
      <alignment vertical="center"/>
    </xf>
    <xf numFmtId="41" fontId="20" fillId="0" borderId="4" xfId="1" applyFont="1" applyFill="1" applyBorder="1" applyAlignment="1">
      <alignment horizontal="right" vertical="center"/>
    </xf>
    <xf numFmtId="41" fontId="20" fillId="0" borderId="4" xfId="1" applyFont="1" applyFill="1" applyBorder="1" applyAlignment="1">
      <alignment vertical="center"/>
    </xf>
    <xf numFmtId="41" fontId="20" fillId="0" borderId="55" xfId="1" applyFont="1" applyFill="1" applyBorder="1" applyAlignment="1">
      <alignment horizontal="right" vertical="center"/>
    </xf>
    <xf numFmtId="41" fontId="20" fillId="4" borderId="47" xfId="1" applyFont="1" applyFill="1" applyBorder="1" applyAlignment="1">
      <alignment horizontal="right" vertical="center"/>
    </xf>
    <xf numFmtId="0" fontId="26" fillId="0" borderId="39" xfId="0" applyFont="1" applyBorder="1" applyAlignment="1">
      <alignment horizontal="left" vertical="center"/>
    </xf>
    <xf numFmtId="0" fontId="26" fillId="0" borderId="0" xfId="0" applyFont="1" applyFill="1" applyBorder="1" applyAlignment="1">
      <alignment horizontal="left" vertical="center"/>
    </xf>
    <xf numFmtId="0" fontId="26" fillId="0" borderId="41" xfId="0" applyFont="1" applyBorder="1" applyAlignment="1">
      <alignment horizontal="left" vertical="center"/>
    </xf>
    <xf numFmtId="0" fontId="26" fillId="0" borderId="42" xfId="0" applyFont="1" applyFill="1" applyBorder="1" applyAlignment="1">
      <alignment horizontal="left" vertical="center"/>
    </xf>
    <xf numFmtId="0" fontId="26" fillId="2" borderId="39" xfId="0" applyFont="1" applyFill="1" applyBorder="1" applyAlignment="1">
      <alignment horizontal="left" vertical="center"/>
    </xf>
    <xf numFmtId="41" fontId="54" fillId="0" borderId="7" xfId="41" applyNumberFormat="1" applyFont="1" applyFill="1" applyBorder="1" applyAlignment="1">
      <alignment vertical="center"/>
    </xf>
    <xf numFmtId="41" fontId="13" fillId="2" borderId="108" xfId="35" applyNumberFormat="1" applyFont="1" applyFill="1" applyBorder="1" applyAlignment="1">
      <alignment horizontal="center" vertical="center" wrapText="1"/>
    </xf>
    <xf numFmtId="41" fontId="13" fillId="0" borderId="108" xfId="9" applyNumberFormat="1" applyFont="1" applyFill="1" applyBorder="1" applyAlignment="1">
      <alignment vertical="center" wrapText="1"/>
    </xf>
    <xf numFmtId="41" fontId="20" fillId="0" borderId="108" xfId="11" applyNumberFormat="1" applyFont="1" applyFill="1" applyBorder="1" applyAlignment="1">
      <alignment vertical="center" wrapText="1"/>
    </xf>
    <xf numFmtId="41" fontId="20" fillId="0" borderId="109" xfId="11" applyNumberFormat="1" applyFont="1" applyFill="1" applyBorder="1" applyAlignment="1">
      <alignment vertical="center" wrapText="1"/>
    </xf>
    <xf numFmtId="41" fontId="20" fillId="0" borderId="0" xfId="11" applyNumberFormat="1" applyFont="1" applyFill="1" applyBorder="1" applyAlignment="1">
      <alignment vertical="center" wrapText="1"/>
    </xf>
    <xf numFmtId="41" fontId="20" fillId="0" borderId="4" xfId="11" applyNumberFormat="1" applyFont="1" applyFill="1" applyBorder="1" applyAlignment="1">
      <alignment vertical="center" wrapText="1"/>
    </xf>
    <xf numFmtId="41" fontId="20" fillId="0" borderId="40" xfId="11" applyNumberFormat="1" applyFont="1" applyFill="1" applyBorder="1" applyAlignment="1">
      <alignment horizontal="left" vertical="center" wrapText="1"/>
    </xf>
    <xf numFmtId="0" fontId="26" fillId="2" borderId="105" xfId="0" applyFont="1" applyFill="1" applyBorder="1" applyAlignment="1">
      <alignment horizontal="left" vertical="center"/>
    </xf>
    <xf numFmtId="178" fontId="26" fillId="2" borderId="58" xfId="0" applyNumberFormat="1" applyFont="1" applyFill="1" applyBorder="1" applyAlignment="1">
      <alignment vertical="center"/>
    </xf>
    <xf numFmtId="178" fontId="4" fillId="2" borderId="58" xfId="0" applyNumberFormat="1" applyFont="1" applyFill="1" applyBorder="1" applyAlignment="1">
      <alignment vertical="center"/>
    </xf>
    <xf numFmtId="0" fontId="26" fillId="2" borderId="39" xfId="0" applyFont="1" applyFill="1" applyBorder="1" applyAlignment="1">
      <alignment vertical="center"/>
    </xf>
    <xf numFmtId="41" fontId="54" fillId="0" borderId="7" xfId="50" applyNumberFormat="1" applyFont="1" applyFill="1" applyBorder="1" applyAlignment="1">
      <alignment horizontal="center" vertical="center"/>
    </xf>
    <xf numFmtId="41" fontId="54" fillId="0" borderId="101" xfId="42" applyNumberFormat="1" applyFont="1" applyFill="1" applyBorder="1" applyAlignment="1">
      <alignment horizontal="right" vertical="center"/>
    </xf>
    <xf numFmtId="41" fontId="56" fillId="0" borderId="101" xfId="42" applyNumberFormat="1" applyFont="1" applyFill="1" applyBorder="1" applyAlignment="1">
      <alignment horizontal="right" vertical="center"/>
    </xf>
    <xf numFmtId="41" fontId="31" fillId="2" borderId="11" xfId="0" applyNumberFormat="1" applyFont="1" applyFill="1" applyBorder="1" applyAlignment="1">
      <alignment horizontal="center" vertical="center"/>
    </xf>
    <xf numFmtId="41" fontId="31" fillId="0" borderId="110" xfId="11" applyNumberFormat="1" applyFont="1" applyFill="1" applyBorder="1" applyAlignment="1">
      <alignment vertical="center"/>
    </xf>
    <xf numFmtId="41" fontId="31" fillId="2" borderId="111" xfId="0" applyNumberFormat="1" applyFont="1" applyFill="1" applyBorder="1" applyAlignment="1">
      <alignment horizontal="center" vertical="center"/>
    </xf>
    <xf numFmtId="41" fontId="31" fillId="2" borderId="112" xfId="0" applyNumberFormat="1" applyFont="1" applyFill="1" applyBorder="1" applyAlignment="1">
      <alignment horizontal="center" vertical="center"/>
    </xf>
    <xf numFmtId="41" fontId="31" fillId="2" borderId="113" xfId="0" applyNumberFormat="1" applyFont="1" applyFill="1" applyBorder="1" applyAlignment="1">
      <alignment horizontal="center" vertical="center"/>
    </xf>
    <xf numFmtId="41" fontId="31" fillId="2" borderId="9" xfId="0" applyNumberFormat="1" applyFont="1" applyFill="1" applyBorder="1" applyAlignment="1">
      <alignment horizontal="center" vertical="center"/>
    </xf>
    <xf numFmtId="0" fontId="26" fillId="2" borderId="0" xfId="0" applyFont="1" applyFill="1" applyBorder="1" applyAlignment="1">
      <alignment horizontal="left" vertical="center"/>
    </xf>
    <xf numFmtId="41" fontId="20" fillId="0" borderId="0" xfId="11" applyNumberFormat="1" applyFont="1" applyFill="1" applyBorder="1" applyAlignment="1">
      <alignment vertical="center"/>
    </xf>
    <xf numFmtId="41" fontId="20" fillId="0" borderId="40" xfId="54" applyNumberFormat="1" applyFont="1" applyFill="1" applyBorder="1" applyAlignment="1">
      <alignment vertical="center"/>
    </xf>
    <xf numFmtId="41" fontId="26" fillId="0" borderId="0" xfId="11" applyNumberFormat="1" applyFont="1" applyFill="1" applyBorder="1" applyAlignment="1">
      <alignment horizontal="left" vertical="center"/>
    </xf>
    <xf numFmtId="41" fontId="20" fillId="0" borderId="0" xfId="11" applyNumberFormat="1" applyFont="1" applyFill="1" applyBorder="1" applyAlignment="1">
      <alignment horizontal="left" vertical="center"/>
    </xf>
    <xf numFmtId="178" fontId="12" fillId="2" borderId="40" xfId="0" applyNumberFormat="1" applyFont="1" applyFill="1" applyBorder="1" applyAlignment="1">
      <alignment vertical="center"/>
    </xf>
    <xf numFmtId="0" fontId="0" fillId="0" borderId="41" xfId="0" applyBorder="1">
      <alignment vertical="center"/>
    </xf>
    <xf numFmtId="0" fontId="26" fillId="2" borderId="41" xfId="0" applyFont="1" applyFill="1" applyBorder="1" applyAlignment="1">
      <alignment horizontal="left" vertical="center"/>
    </xf>
    <xf numFmtId="0" fontId="26" fillId="2" borderId="23" xfId="0" applyFont="1" applyFill="1" applyBorder="1" applyAlignment="1">
      <alignment horizontal="left" vertical="center"/>
    </xf>
    <xf numFmtId="0" fontId="26" fillId="2" borderId="24" xfId="0" applyFont="1" applyFill="1" applyBorder="1" applyAlignment="1">
      <alignment vertical="center"/>
    </xf>
    <xf numFmtId="3" fontId="26" fillId="2" borderId="23" xfId="0" applyNumberFormat="1" applyFont="1" applyFill="1" applyBorder="1" applyAlignment="1">
      <alignment horizontal="left" vertical="center"/>
    </xf>
    <xf numFmtId="41" fontId="13" fillId="4" borderId="47" xfId="38" applyNumberFormat="1" applyFont="1" applyFill="1" applyBorder="1" applyAlignment="1">
      <alignment vertical="center"/>
    </xf>
    <xf numFmtId="178" fontId="13" fillId="4" borderId="47" xfId="36" applyNumberFormat="1" applyFont="1" applyFill="1" applyBorder="1" applyAlignment="1">
      <alignment horizontal="center" vertical="center" wrapText="1"/>
    </xf>
    <xf numFmtId="3" fontId="0" fillId="0" borderId="55" xfId="0" applyNumberFormat="1" applyBorder="1">
      <alignment vertical="center"/>
    </xf>
    <xf numFmtId="3" fontId="0" fillId="0" borderId="40" xfId="0" applyNumberFormat="1" applyBorder="1">
      <alignment vertical="center"/>
    </xf>
    <xf numFmtId="3" fontId="0" fillId="0" borderId="48" xfId="0" applyNumberFormat="1" applyBorder="1">
      <alignment vertical="center"/>
    </xf>
    <xf numFmtId="41" fontId="20" fillId="0" borderId="4" xfId="11" applyNumberFormat="1" applyFont="1" applyFill="1" applyBorder="1" applyAlignment="1">
      <alignment horizontal="right" vertical="center"/>
    </xf>
    <xf numFmtId="41" fontId="20" fillId="0" borderId="55" xfId="11" applyNumberFormat="1" applyFont="1" applyFill="1" applyBorder="1" applyAlignment="1">
      <alignment horizontal="right" vertical="center"/>
    </xf>
    <xf numFmtId="41" fontId="20" fillId="0" borderId="42" xfId="11" applyNumberFormat="1" applyFont="1" applyFill="1" applyBorder="1" applyAlignment="1">
      <alignment horizontal="right" vertical="center"/>
    </xf>
    <xf numFmtId="0" fontId="26" fillId="2" borderId="41" xfId="0" applyFont="1" applyFill="1" applyBorder="1" applyAlignment="1">
      <alignment vertical="center"/>
    </xf>
    <xf numFmtId="0" fontId="26" fillId="2" borderId="23" xfId="0" applyFont="1" applyFill="1" applyBorder="1" applyAlignment="1">
      <alignment vertical="center"/>
    </xf>
    <xf numFmtId="41" fontId="22" fillId="4" borderId="67" xfId="1" applyFont="1" applyFill="1" applyBorder="1" applyAlignment="1">
      <alignment horizontal="center" vertical="center"/>
    </xf>
    <xf numFmtId="0" fontId="51" fillId="0" borderId="0" xfId="0" applyFont="1">
      <alignment vertical="center"/>
    </xf>
    <xf numFmtId="41" fontId="22" fillId="4" borderId="18" xfId="1" applyFont="1" applyFill="1" applyBorder="1" applyAlignment="1">
      <alignment horizontal="center" vertical="center"/>
    </xf>
    <xf numFmtId="0" fontId="13" fillId="2" borderId="53" xfId="0" applyFont="1" applyFill="1" applyBorder="1" applyAlignment="1">
      <alignment vertical="center"/>
    </xf>
    <xf numFmtId="41" fontId="13" fillId="2" borderId="0" xfId="0" applyNumberFormat="1" applyFont="1" applyFill="1" applyBorder="1" applyAlignment="1">
      <alignment horizontal="center" vertical="center"/>
    </xf>
    <xf numFmtId="0" fontId="13" fillId="0" borderId="72" xfId="0" applyFont="1" applyFill="1" applyBorder="1" applyAlignment="1">
      <alignment horizontal="left" vertical="center"/>
    </xf>
    <xf numFmtId="41" fontId="13" fillId="0" borderId="73" xfId="0" applyNumberFormat="1" applyFont="1" applyFill="1" applyBorder="1" applyAlignment="1">
      <alignment horizontal="right" vertical="center"/>
    </xf>
    <xf numFmtId="41" fontId="13" fillId="0" borderId="0" xfId="0" applyNumberFormat="1" applyFont="1" applyFill="1" applyBorder="1" applyAlignment="1">
      <alignment horizontal="right" vertical="center"/>
    </xf>
    <xf numFmtId="41" fontId="13" fillId="0" borderId="0" xfId="0" applyNumberFormat="1" applyFont="1" applyBorder="1">
      <alignment vertical="center"/>
    </xf>
    <xf numFmtId="41" fontId="13" fillId="0" borderId="0" xfId="0" applyNumberFormat="1" applyFont="1" applyFill="1" applyBorder="1" applyAlignment="1">
      <alignment vertical="center"/>
    </xf>
    <xf numFmtId="41" fontId="13" fillId="0" borderId="40" xfId="0" applyNumberFormat="1" applyFont="1" applyFill="1" applyBorder="1" applyAlignment="1">
      <alignment vertical="center"/>
    </xf>
    <xf numFmtId="0" fontId="13" fillId="0" borderId="31" xfId="0" applyFont="1" applyFill="1" applyBorder="1" applyAlignment="1">
      <alignment horizontal="left" vertical="center"/>
    </xf>
    <xf numFmtId="41" fontId="13" fillId="0" borderId="7" xfId="0" applyNumberFormat="1" applyFont="1" applyFill="1" applyBorder="1" applyAlignment="1">
      <alignment horizontal="right" vertical="center"/>
    </xf>
    <xf numFmtId="41" fontId="13" fillId="0" borderId="0" xfId="0" applyNumberFormat="1" applyFont="1" applyFill="1" applyBorder="1" applyAlignment="1"/>
    <xf numFmtId="0" fontId="13" fillId="0" borderId="31" xfId="0" applyFont="1" applyFill="1" applyBorder="1" applyAlignment="1">
      <alignment vertical="center"/>
    </xf>
    <xf numFmtId="0" fontId="13" fillId="0" borderId="39" xfId="0" applyFont="1" applyFill="1" applyBorder="1" applyAlignment="1">
      <alignment vertical="center"/>
    </xf>
    <xf numFmtId="41" fontId="13" fillId="0" borderId="64" xfId="0" applyNumberFormat="1" applyFont="1" applyFill="1" applyBorder="1" applyAlignment="1">
      <alignment horizontal="right" vertical="center"/>
    </xf>
    <xf numFmtId="41" fontId="13" fillId="0" borderId="64" xfId="0" applyNumberFormat="1" applyFont="1" applyFill="1" applyBorder="1" applyAlignment="1"/>
    <xf numFmtId="41" fontId="13" fillId="0" borderId="64" xfId="0" applyNumberFormat="1" applyFont="1" applyFill="1" applyBorder="1" applyAlignment="1">
      <alignment vertical="center"/>
    </xf>
    <xf numFmtId="41" fontId="13" fillId="0" borderId="65" xfId="0" applyNumberFormat="1" applyFont="1" applyFill="1" applyBorder="1" applyAlignment="1">
      <alignment vertical="center"/>
    </xf>
    <xf numFmtId="0" fontId="13" fillId="0" borderId="63" xfId="0" applyFont="1" applyFill="1" applyBorder="1" applyAlignment="1">
      <alignment vertical="center"/>
    </xf>
    <xf numFmtId="41" fontId="13" fillId="0" borderId="75" xfId="0" applyNumberFormat="1" applyFont="1" applyFill="1" applyBorder="1" applyAlignment="1">
      <alignment horizontal="center" vertical="center"/>
    </xf>
    <xf numFmtId="41" fontId="13" fillId="0" borderId="75" xfId="0" applyNumberFormat="1" applyFont="1" applyFill="1" applyBorder="1" applyAlignment="1">
      <alignment horizontal="right" vertical="center"/>
    </xf>
    <xf numFmtId="41" fontId="13" fillId="0" borderId="40" xfId="0" applyNumberFormat="1" applyFont="1" applyBorder="1">
      <alignment vertical="center"/>
    </xf>
    <xf numFmtId="0" fontId="13" fillId="0" borderId="114" xfId="0" applyFont="1" applyBorder="1" applyAlignment="1">
      <alignment horizontal="center" vertical="center"/>
    </xf>
    <xf numFmtId="180" fontId="13" fillId="4" borderId="19" xfId="0" applyNumberFormat="1" applyFont="1" applyFill="1" applyBorder="1" applyAlignment="1">
      <alignment vertical="center"/>
    </xf>
    <xf numFmtId="180" fontId="13" fillId="4" borderId="20" xfId="0" applyNumberFormat="1" applyFont="1" applyFill="1" applyBorder="1" applyAlignment="1">
      <alignment vertical="center"/>
    </xf>
    <xf numFmtId="3" fontId="13" fillId="4" borderId="34" xfId="0" applyNumberFormat="1" applyFont="1" applyFill="1" applyBorder="1" applyAlignment="1">
      <alignment vertical="center"/>
    </xf>
    <xf numFmtId="41" fontId="13" fillId="3" borderId="18" xfId="55" applyNumberFormat="1" applyFont="1" applyFill="1" applyBorder="1" applyAlignment="1">
      <alignment horizontal="right" vertical="center"/>
    </xf>
    <xf numFmtId="41" fontId="13" fillId="0" borderId="18" xfId="0" applyNumberFormat="1" applyFont="1" applyFill="1" applyBorder="1" applyAlignment="1">
      <alignment vertical="center"/>
    </xf>
    <xf numFmtId="41" fontId="13" fillId="2" borderId="18" xfId="1" applyNumberFormat="1" applyFont="1" applyFill="1" applyBorder="1" applyAlignment="1">
      <alignment horizontal="center" vertical="center"/>
    </xf>
    <xf numFmtId="41" fontId="13" fillId="4" borderId="18" xfId="0" applyNumberFormat="1" applyFont="1" applyFill="1" applyBorder="1" applyAlignment="1">
      <alignment vertical="center"/>
    </xf>
    <xf numFmtId="183" fontId="13" fillId="2" borderId="33" xfId="0" applyNumberFormat="1" applyFont="1" applyFill="1" applyBorder="1" applyAlignment="1">
      <alignment horizontal="center" vertical="center"/>
    </xf>
    <xf numFmtId="41" fontId="13" fillId="2" borderId="67" xfId="0" applyNumberFormat="1" applyFont="1" applyFill="1" applyBorder="1" applyAlignment="1">
      <alignment horizontal="center" vertical="center"/>
    </xf>
    <xf numFmtId="41" fontId="13" fillId="4" borderId="67" xfId="0" applyNumberFormat="1" applyFont="1" applyFill="1" applyBorder="1" applyAlignment="1">
      <alignment horizontal="center" vertical="center"/>
    </xf>
    <xf numFmtId="0" fontId="58" fillId="0" borderId="0" xfId="0" applyFont="1">
      <alignment vertical="center"/>
    </xf>
    <xf numFmtId="41" fontId="31" fillId="0" borderId="0" xfId="0" applyNumberFormat="1" applyFont="1" applyBorder="1" applyAlignment="1">
      <alignment horizontal="right" vertical="center"/>
    </xf>
    <xf numFmtId="41" fontId="20" fillId="2" borderId="18" xfId="1" applyFont="1" applyFill="1" applyBorder="1" applyAlignment="1">
      <alignment horizontal="right" vertical="center"/>
    </xf>
    <xf numFmtId="41" fontId="20" fillId="3" borderId="18" xfId="1" applyFont="1" applyFill="1" applyBorder="1" applyAlignment="1">
      <alignment horizontal="right" vertical="center"/>
    </xf>
    <xf numFmtId="41" fontId="30" fillId="0" borderId="54" xfId="34" applyNumberFormat="1" applyFont="1" applyBorder="1" applyAlignment="1">
      <alignment horizontal="right" vertical="center"/>
    </xf>
    <xf numFmtId="41" fontId="20" fillId="4" borderId="94" xfId="11" applyNumberFormat="1" applyFont="1" applyFill="1" applyBorder="1" applyAlignment="1">
      <alignment vertical="center"/>
    </xf>
    <xf numFmtId="41" fontId="20" fillId="4" borderId="48" xfId="5" applyNumberFormat="1" applyFont="1" applyFill="1" applyBorder="1" applyAlignment="1">
      <alignment vertical="center" shrinkToFit="1"/>
    </xf>
    <xf numFmtId="41" fontId="31" fillId="3" borderId="33" xfId="0" applyNumberFormat="1" applyFont="1" applyFill="1" applyBorder="1" applyAlignment="1">
      <alignment horizontal="right" vertical="center"/>
    </xf>
    <xf numFmtId="41" fontId="31" fillId="0" borderId="33" xfId="0" applyNumberFormat="1" applyFont="1" applyBorder="1" applyAlignment="1">
      <alignment horizontal="right" vertical="center"/>
    </xf>
    <xf numFmtId="41" fontId="30" fillId="0" borderId="82" xfId="34" applyNumberFormat="1" applyFont="1" applyBorder="1" applyAlignment="1">
      <alignment horizontal="right" vertical="center"/>
    </xf>
    <xf numFmtId="41" fontId="31" fillId="0" borderId="55" xfId="0" applyNumberFormat="1" applyFont="1" applyBorder="1" applyAlignment="1">
      <alignment horizontal="right" vertical="center"/>
    </xf>
    <xf numFmtId="41" fontId="30" fillId="0" borderId="48" xfId="55" applyFont="1" applyBorder="1" applyAlignment="1">
      <alignment horizontal="right" vertical="center"/>
    </xf>
    <xf numFmtId="41" fontId="20" fillId="0" borderId="20" xfId="3" applyNumberFormat="1" applyFont="1" applyFill="1" applyBorder="1" applyAlignment="1">
      <alignment vertical="center"/>
    </xf>
    <xf numFmtId="0" fontId="20" fillId="2" borderId="39" xfId="0" applyFont="1" applyFill="1" applyBorder="1" applyAlignment="1">
      <alignment horizontal="center" vertical="center"/>
    </xf>
    <xf numFmtId="41" fontId="20" fillId="3" borderId="0" xfId="1" applyFont="1" applyFill="1" applyBorder="1" applyAlignment="1">
      <alignment horizontal="center" vertical="center"/>
    </xf>
    <xf numFmtId="41" fontId="20" fillId="2" borderId="0" xfId="1" applyFont="1" applyFill="1" applyBorder="1" applyAlignment="1">
      <alignment horizontal="center" vertical="center"/>
    </xf>
    <xf numFmtId="41" fontId="21" fillId="4" borderId="0" xfId="1" applyFont="1" applyFill="1" applyBorder="1" applyAlignment="1">
      <alignment horizontal="center" vertical="center"/>
    </xf>
    <xf numFmtId="41" fontId="21" fillId="3" borderId="0" xfId="1" applyFont="1" applyFill="1" applyBorder="1" applyAlignment="1">
      <alignment horizontal="center" vertical="center"/>
    </xf>
    <xf numFmtId="177" fontId="20" fillId="2" borderId="40" xfId="0" applyNumberFormat="1" applyFont="1" applyFill="1" applyBorder="1" applyAlignment="1">
      <alignment horizontal="center" vertical="center"/>
    </xf>
    <xf numFmtId="41" fontId="0" fillId="0" borderId="0" xfId="0" applyNumberFormat="1">
      <alignment vertical="center"/>
    </xf>
    <xf numFmtId="41" fontId="13" fillId="0" borderId="17" xfId="55" applyFont="1" applyFill="1" applyBorder="1" applyAlignment="1">
      <alignment vertical="center"/>
    </xf>
    <xf numFmtId="41" fontId="13" fillId="0" borderId="18" xfId="68" applyFont="1" applyFill="1" applyBorder="1" applyAlignment="1">
      <alignment vertical="center"/>
    </xf>
    <xf numFmtId="41" fontId="13" fillId="0" borderId="33" xfId="55" applyFont="1" applyFill="1" applyBorder="1" applyAlignment="1">
      <alignment vertical="center"/>
    </xf>
    <xf numFmtId="41" fontId="13" fillId="4" borderId="20" xfId="0" applyNumberFormat="1" applyFont="1" applyFill="1" applyBorder="1" applyAlignment="1">
      <alignment horizontal="center" vertical="center"/>
    </xf>
    <xf numFmtId="41" fontId="13" fillId="4" borderId="18" xfId="55" applyFont="1" applyFill="1" applyBorder="1" applyAlignment="1">
      <alignment vertical="center"/>
    </xf>
    <xf numFmtId="177" fontId="20" fillId="4" borderId="80" xfId="0" applyNumberFormat="1" applyFont="1" applyFill="1" applyBorder="1" applyAlignment="1">
      <alignment horizontal="center" vertical="center"/>
    </xf>
    <xf numFmtId="0" fontId="20" fillId="4" borderId="37" xfId="0" applyFont="1" applyFill="1" applyBorder="1" applyAlignment="1">
      <alignment horizontal="center" vertical="center"/>
    </xf>
    <xf numFmtId="177" fontId="20" fillId="4" borderId="33" xfId="0" applyNumberFormat="1" applyFont="1" applyFill="1" applyBorder="1" applyAlignment="1">
      <alignment horizontal="center" vertical="center"/>
    </xf>
    <xf numFmtId="0" fontId="26" fillId="2" borderId="25" xfId="0" applyFont="1" applyFill="1" applyBorder="1" applyAlignment="1">
      <alignment horizontal="right" vertical="center"/>
    </xf>
    <xf numFmtId="0" fontId="26" fillId="2" borderId="26" xfId="0" applyFont="1" applyFill="1" applyBorder="1" applyAlignment="1">
      <alignment horizontal="right" vertical="center"/>
    </xf>
    <xf numFmtId="0" fontId="20" fillId="4" borderId="28" xfId="0" applyFont="1" applyFill="1" applyBorder="1" applyAlignment="1">
      <alignment horizontal="center" vertical="center" wrapText="1"/>
    </xf>
    <xf numFmtId="0" fontId="13" fillId="4" borderId="29"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8"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6" xfId="0" applyFont="1" applyFill="1" applyBorder="1" applyAlignment="1">
      <alignment horizontal="center" vertical="center"/>
    </xf>
    <xf numFmtId="0" fontId="20" fillId="4" borderId="3"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51" fillId="0" borderId="0" xfId="0" applyFont="1" applyAlignment="1">
      <alignment horizontal="left"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35" fillId="0" borderId="42" xfId="0" applyFont="1" applyBorder="1" applyAlignment="1">
      <alignment horizontal="right" vertical="center"/>
    </xf>
    <xf numFmtId="0" fontId="51" fillId="0" borderId="42" xfId="0" applyFont="1" applyBorder="1" applyAlignment="1">
      <alignment horizontal="right" vertical="center"/>
    </xf>
    <xf numFmtId="0" fontId="51" fillId="0" borderId="43" xfId="0" applyFont="1" applyBorder="1" applyAlignment="1">
      <alignment horizontal="right" vertical="center"/>
    </xf>
    <xf numFmtId="0" fontId="35" fillId="0" borderId="41" xfId="0" applyFont="1" applyBorder="1" applyAlignment="1">
      <alignment horizontal="left" vertical="center"/>
    </xf>
    <xf numFmtId="0" fontId="51" fillId="0" borderId="42" xfId="0" applyFont="1" applyBorder="1" applyAlignment="1">
      <alignment horizontal="left" vertical="center"/>
    </xf>
    <xf numFmtId="0" fontId="50" fillId="2" borderId="39" xfId="0" applyFont="1" applyFill="1" applyBorder="1" applyAlignment="1">
      <alignment horizontal="left" vertical="top" wrapText="1"/>
    </xf>
    <xf numFmtId="0" fontId="50" fillId="2" borderId="0" xfId="0" applyFont="1" applyFill="1" applyBorder="1" applyAlignment="1">
      <alignment horizontal="left" vertical="top"/>
    </xf>
    <xf numFmtId="0" fontId="50" fillId="2" borderId="0" xfId="0" applyFont="1" applyFill="1" applyBorder="1" applyAlignment="1">
      <alignment horizontal="left" vertical="top" wrapText="1"/>
    </xf>
    <xf numFmtId="0" fontId="50" fillId="2" borderId="40" xfId="0" applyFont="1" applyFill="1" applyBorder="1" applyAlignment="1">
      <alignment horizontal="left" vertical="top" wrapText="1"/>
    </xf>
    <xf numFmtId="0" fontId="20" fillId="4" borderId="27" xfId="0" applyFont="1" applyFill="1" applyBorder="1" applyAlignment="1">
      <alignment horizontal="center" vertical="center" wrapText="1"/>
    </xf>
    <xf numFmtId="0" fontId="20" fillId="4" borderId="8" xfId="0" applyFont="1" applyFill="1" applyBorder="1" applyAlignment="1">
      <alignment horizontal="center" vertical="center"/>
    </xf>
    <xf numFmtId="0" fontId="24" fillId="0" borderId="0" xfId="0" applyFont="1" applyFill="1" applyBorder="1" applyAlignment="1">
      <alignment horizontal="left" vertical="center"/>
    </xf>
    <xf numFmtId="0" fontId="26" fillId="2" borderId="105" xfId="0" applyFont="1" applyFill="1" applyBorder="1" applyAlignment="1">
      <alignment horizontal="left" vertical="center"/>
    </xf>
    <xf numFmtId="0" fontId="26" fillId="2" borderId="58" xfId="0" applyFont="1" applyFill="1" applyBorder="1" applyAlignment="1">
      <alignment horizontal="left" vertical="center"/>
    </xf>
    <xf numFmtId="0" fontId="26" fillId="2" borderId="58" xfId="0" applyFont="1" applyFill="1" applyBorder="1" applyAlignment="1">
      <alignment horizontal="right" vertical="center"/>
    </xf>
    <xf numFmtId="0" fontId="26" fillId="2" borderId="59" xfId="0" applyFont="1" applyFill="1" applyBorder="1" applyAlignment="1">
      <alignment horizontal="right" vertical="center"/>
    </xf>
    <xf numFmtId="0" fontId="20" fillId="4" borderId="10"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10" xfId="0" applyFont="1" applyFill="1" applyBorder="1" applyAlignment="1">
      <alignment horizontal="center" vertical="center" wrapText="1"/>
    </xf>
    <xf numFmtId="0" fontId="20" fillId="4" borderId="5" xfId="0" applyFont="1" applyFill="1" applyBorder="1" applyAlignment="1">
      <alignment horizontal="center" vertical="center"/>
    </xf>
    <xf numFmtId="0" fontId="20" fillId="4" borderId="30" xfId="0" applyFont="1" applyFill="1" applyBorder="1" applyAlignment="1">
      <alignment horizontal="center" vertical="center" wrapText="1"/>
    </xf>
    <xf numFmtId="0" fontId="26" fillId="2" borderId="41" xfId="0" applyFont="1" applyFill="1" applyBorder="1" applyAlignment="1">
      <alignment horizontal="left" vertical="center"/>
    </xf>
    <xf numFmtId="0" fontId="26" fillId="2" borderId="42" xfId="0" applyFont="1" applyFill="1" applyBorder="1" applyAlignment="1">
      <alignment horizontal="left" vertical="center"/>
    </xf>
    <xf numFmtId="3" fontId="26" fillId="3" borderId="42" xfId="0" applyNumberFormat="1" applyFont="1" applyFill="1" applyBorder="1" applyAlignment="1">
      <alignment horizontal="right" vertical="center" shrinkToFit="1"/>
    </xf>
    <xf numFmtId="3" fontId="26" fillId="3" borderId="43" xfId="0" applyNumberFormat="1" applyFont="1" applyFill="1" applyBorder="1" applyAlignment="1">
      <alignment horizontal="right" vertical="center" shrinkToFit="1"/>
    </xf>
    <xf numFmtId="0" fontId="53" fillId="2" borderId="53"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9" fillId="2" borderId="25" xfId="0" applyFont="1" applyFill="1" applyBorder="1" applyAlignment="1">
      <alignment horizontal="right" vertical="center"/>
    </xf>
    <xf numFmtId="0" fontId="9" fillId="2" borderId="26" xfId="0" applyFont="1" applyFill="1" applyBorder="1" applyAlignment="1">
      <alignment horizontal="right" vertical="center"/>
    </xf>
    <xf numFmtId="0" fontId="26" fillId="2" borderId="42" xfId="0" applyFont="1" applyFill="1" applyBorder="1" applyAlignment="1">
      <alignment horizontal="right" vertical="center"/>
    </xf>
    <xf numFmtId="0" fontId="4" fillId="2" borderId="42" xfId="0" applyFont="1" applyFill="1" applyBorder="1" applyAlignment="1">
      <alignment horizontal="right" vertical="center"/>
    </xf>
    <xf numFmtId="0" fontId="4" fillId="2" borderId="43" xfId="0" applyFont="1" applyFill="1" applyBorder="1" applyAlignment="1">
      <alignment horizontal="right" vertical="center"/>
    </xf>
    <xf numFmtId="0" fontId="26" fillId="0" borderId="25" xfId="0" applyFont="1" applyFill="1" applyBorder="1" applyAlignment="1">
      <alignment horizontal="right" vertical="center"/>
    </xf>
    <xf numFmtId="0" fontId="26" fillId="0" borderId="26" xfId="0" applyFont="1" applyFill="1" applyBorder="1" applyAlignment="1">
      <alignment horizontal="right" vertical="center"/>
    </xf>
    <xf numFmtId="0" fontId="53" fillId="2" borderId="53" xfId="0" applyFont="1" applyFill="1" applyBorder="1" applyAlignment="1">
      <alignment horizontal="left" vertical="top" wrapText="1"/>
    </xf>
    <xf numFmtId="0" fontId="53" fillId="2" borderId="4" xfId="0" applyFont="1" applyFill="1" applyBorder="1" applyAlignment="1">
      <alignment horizontal="left" vertical="top"/>
    </xf>
    <xf numFmtId="0" fontId="26" fillId="2" borderId="43" xfId="0" applyFont="1" applyFill="1" applyBorder="1" applyAlignment="1">
      <alignment horizontal="right" vertical="center"/>
    </xf>
    <xf numFmtId="0" fontId="53" fillId="2" borderId="4" xfId="0" applyFont="1" applyFill="1" applyBorder="1" applyAlignment="1">
      <alignment horizontal="left" vertical="top" wrapText="1"/>
    </xf>
    <xf numFmtId="0" fontId="20" fillId="4" borderId="8" xfId="0" applyFont="1" applyFill="1" applyBorder="1" applyAlignment="1">
      <alignment horizontal="center" vertical="center" wrapText="1"/>
    </xf>
    <xf numFmtId="0" fontId="26" fillId="2" borderId="43" xfId="0" applyFont="1" applyFill="1" applyBorder="1" applyAlignment="1">
      <alignment horizontal="left" vertical="center"/>
    </xf>
    <xf numFmtId="0" fontId="26" fillId="3" borderId="53" xfId="0" applyFont="1" applyFill="1" applyBorder="1" applyAlignment="1">
      <alignment horizontal="left" vertical="center" wrapText="1"/>
    </xf>
    <xf numFmtId="0" fontId="26" fillId="3" borderId="4" xfId="0" applyFont="1" applyFill="1" applyBorder="1" applyAlignment="1">
      <alignment horizontal="left" vertical="center"/>
    </xf>
    <xf numFmtId="0" fontId="26" fillId="3" borderId="53" xfId="0" applyFont="1" applyFill="1" applyBorder="1" applyAlignment="1">
      <alignment horizontal="left" vertical="top" wrapText="1"/>
    </xf>
    <xf numFmtId="0" fontId="26" fillId="3" borderId="4" xfId="0" applyFont="1" applyFill="1" applyBorder="1" applyAlignment="1">
      <alignment horizontal="left" vertical="top"/>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3" fontId="20" fillId="4" borderId="1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49" fillId="2" borderId="107" xfId="0" applyFont="1" applyFill="1" applyBorder="1" applyAlignment="1">
      <alignment horizontal="left" vertical="center"/>
    </xf>
    <xf numFmtId="0" fontId="49" fillId="2" borderId="25" xfId="0" applyFont="1" applyFill="1" applyBorder="1" applyAlignment="1">
      <alignment horizontal="left" vertical="center"/>
    </xf>
    <xf numFmtId="0" fontId="26" fillId="3" borderId="4" xfId="0" applyFont="1" applyFill="1" applyBorder="1" applyAlignment="1">
      <alignment horizontal="left" vertical="center" wrapText="1"/>
    </xf>
    <xf numFmtId="0" fontId="26" fillId="0" borderId="53" xfId="26" applyFont="1" applyFill="1" applyBorder="1" applyAlignment="1">
      <alignment horizontal="left" vertical="top" wrapText="1" indent="1"/>
    </xf>
    <xf numFmtId="0" fontId="26" fillId="0" borderId="4" xfId="26" applyFont="1" applyFill="1" applyBorder="1" applyAlignment="1">
      <alignment horizontal="left" vertical="top" wrapText="1" indent="1"/>
    </xf>
    <xf numFmtId="0" fontId="26" fillId="0" borderId="42" xfId="26" applyFont="1" applyFill="1" applyBorder="1" applyAlignment="1">
      <alignment horizontal="right" vertical="center"/>
    </xf>
    <xf numFmtId="0" fontId="26" fillId="0" borderId="43" xfId="26" applyFont="1" applyFill="1" applyBorder="1" applyAlignment="1">
      <alignment horizontal="right" vertical="center"/>
    </xf>
    <xf numFmtId="3" fontId="13" fillId="4" borderId="11" xfId="0" applyNumberFormat="1" applyFont="1" applyFill="1" applyBorder="1" applyAlignment="1">
      <alignment horizontal="center" vertical="center" wrapText="1"/>
    </xf>
    <xf numFmtId="3" fontId="13" fillId="4" borderId="13" xfId="0" applyNumberFormat="1" applyFont="1" applyFill="1" applyBorder="1" applyAlignment="1">
      <alignment horizontal="center" vertical="center"/>
    </xf>
    <xf numFmtId="3" fontId="13" fillId="4" borderId="1" xfId="0"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 xfId="0" applyFont="1" applyFill="1" applyBorder="1" applyAlignment="1">
      <alignment horizontal="center" vertical="center"/>
    </xf>
    <xf numFmtId="3" fontId="13" fillId="4" borderId="28" xfId="0" applyNumberFormat="1" applyFont="1" applyFill="1" applyBorder="1" applyAlignment="1">
      <alignment horizontal="center" vertical="center" wrapText="1"/>
    </xf>
    <xf numFmtId="3" fontId="13" fillId="4" borderId="30" xfId="0" applyNumberFormat="1" applyFont="1" applyFill="1" applyBorder="1" applyAlignment="1">
      <alignment horizontal="center" vertical="center" wrapText="1"/>
    </xf>
    <xf numFmtId="3" fontId="13" fillId="4" borderId="3" xfId="0" applyNumberFormat="1" applyFont="1" applyFill="1" applyBorder="1" applyAlignment="1">
      <alignment horizontal="center" vertical="center" wrapText="1"/>
    </xf>
    <xf numFmtId="3" fontId="13" fillId="4" borderId="4" xfId="0" applyNumberFormat="1" applyFont="1" applyFill="1" applyBorder="1" applyAlignment="1">
      <alignment horizontal="center" vertical="center"/>
    </xf>
    <xf numFmtId="3" fontId="13" fillId="4" borderId="5" xfId="0" applyNumberFormat="1" applyFont="1" applyFill="1" applyBorder="1" applyAlignment="1">
      <alignment horizontal="center" vertical="center"/>
    </xf>
    <xf numFmtId="0" fontId="13" fillId="4" borderId="51"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26" fillId="4" borderId="53" xfId="0" applyFont="1" applyFill="1" applyBorder="1" applyAlignment="1">
      <alignment horizontal="left" vertical="top" wrapText="1"/>
    </xf>
    <xf numFmtId="0" fontId="26" fillId="4" borderId="4" xfId="0" applyFont="1" applyFill="1" applyBorder="1" applyAlignment="1">
      <alignment horizontal="left" vertical="top"/>
    </xf>
    <xf numFmtId="0" fontId="26" fillId="0" borderId="42" xfId="32" applyFont="1" applyFill="1" applyBorder="1" applyAlignment="1">
      <alignment horizontal="right" vertical="center"/>
    </xf>
    <xf numFmtId="0" fontId="26" fillId="0" borderId="43" xfId="32" applyFont="1" applyFill="1" applyBorder="1" applyAlignment="1">
      <alignment horizontal="right" vertical="center"/>
    </xf>
    <xf numFmtId="0" fontId="26" fillId="0" borderId="41" xfId="32" applyFont="1" applyFill="1" applyBorder="1" applyAlignment="1">
      <alignment horizontal="left" vertical="center"/>
    </xf>
    <xf numFmtId="0" fontId="26" fillId="0" borderId="42" xfId="32" applyFont="1" applyFill="1" applyBorder="1" applyAlignment="1">
      <alignment horizontal="left" vertical="center"/>
    </xf>
    <xf numFmtId="0" fontId="26" fillId="0" borderId="41" xfId="33" applyFont="1" applyFill="1" applyBorder="1" applyAlignment="1">
      <alignment horizontal="left" vertical="center"/>
    </xf>
    <xf numFmtId="0" fontId="26" fillId="0" borderId="42" xfId="33" applyFont="1" applyFill="1" applyBorder="1" applyAlignment="1">
      <alignment horizontal="left" vertical="center"/>
    </xf>
    <xf numFmtId="0" fontId="31" fillId="4" borderId="1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47"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2"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11" xfId="0" applyFont="1" applyFill="1" applyBorder="1" applyAlignment="1">
      <alignment horizontal="center" vertical="center" wrapText="1"/>
    </xf>
    <xf numFmtId="0" fontId="30" fillId="4" borderId="1"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2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13" xfId="0" applyFont="1" applyFill="1" applyBorder="1" applyAlignment="1">
      <alignment vertical="center"/>
    </xf>
    <xf numFmtId="0" fontId="30" fillId="4" borderId="47" xfId="0" applyFont="1" applyFill="1" applyBorder="1" applyAlignment="1">
      <alignment vertical="center"/>
    </xf>
    <xf numFmtId="178" fontId="26" fillId="2" borderId="53" xfId="0" applyNumberFormat="1" applyFont="1" applyFill="1" applyBorder="1" applyAlignment="1">
      <alignment horizontal="left" vertical="center" wrapText="1"/>
    </xf>
    <xf numFmtId="178" fontId="31" fillId="2" borderId="4" xfId="0" applyNumberFormat="1" applyFont="1" applyFill="1" applyBorder="1" applyAlignment="1">
      <alignment horizontal="left" vertical="center" wrapText="1"/>
    </xf>
    <xf numFmtId="178" fontId="31" fillId="2" borderId="55" xfId="0" applyNumberFormat="1" applyFont="1" applyFill="1" applyBorder="1" applyAlignment="1">
      <alignment horizontal="left" vertical="center" wrapText="1"/>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27" xfId="0" applyFont="1" applyFill="1" applyBorder="1" applyAlignment="1">
      <alignment horizontal="center" vertical="center" wrapText="1"/>
    </xf>
    <xf numFmtId="0" fontId="31" fillId="4" borderId="8" xfId="0" applyFont="1" applyFill="1" applyBorder="1" applyAlignment="1">
      <alignment horizontal="center" vertical="center"/>
    </xf>
    <xf numFmtId="0" fontId="31" fillId="4" borderId="10"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4" borderId="30" xfId="0" applyFont="1" applyFill="1" applyBorder="1" applyAlignment="1">
      <alignment horizontal="center" vertical="center" wrapText="1"/>
    </xf>
    <xf numFmtId="3" fontId="26" fillId="2" borderId="25" xfId="0" applyNumberFormat="1" applyFont="1" applyFill="1" applyBorder="1" applyAlignment="1">
      <alignment horizontal="right" vertical="center"/>
    </xf>
    <xf numFmtId="3" fontId="26" fillId="2" borderId="26" xfId="0" applyNumberFormat="1" applyFont="1" applyFill="1" applyBorder="1" applyAlignment="1">
      <alignment horizontal="right" vertical="center"/>
    </xf>
    <xf numFmtId="3" fontId="13" fillId="4" borderId="51" xfId="0" applyNumberFormat="1" applyFont="1" applyFill="1" applyBorder="1" applyAlignment="1">
      <alignment horizontal="center" vertical="center" wrapText="1"/>
    </xf>
    <xf numFmtId="3" fontId="13" fillId="4" borderId="31" xfId="0" applyNumberFormat="1" applyFont="1" applyFill="1" applyBorder="1" applyAlignment="1">
      <alignment horizontal="center" vertical="center" wrapText="1"/>
    </xf>
    <xf numFmtId="0" fontId="13" fillId="4" borderId="50" xfId="0" applyFont="1" applyFill="1" applyBorder="1" applyAlignment="1">
      <alignment horizontal="center" vertical="center"/>
    </xf>
    <xf numFmtId="3" fontId="13" fillId="4" borderId="3" xfId="0" applyNumberFormat="1" applyFont="1" applyFill="1" applyBorder="1" applyAlignment="1">
      <alignment horizontal="center" vertical="center"/>
    </xf>
    <xf numFmtId="3" fontId="13" fillId="4" borderId="29" xfId="0" applyNumberFormat="1" applyFont="1" applyFill="1" applyBorder="1" applyAlignment="1">
      <alignment horizontal="center" vertical="center"/>
    </xf>
    <xf numFmtId="3" fontId="13" fillId="4" borderId="30" xfId="0" applyNumberFormat="1" applyFont="1" applyFill="1" applyBorder="1" applyAlignment="1">
      <alignment horizontal="center" vertical="center"/>
    </xf>
    <xf numFmtId="3" fontId="13" fillId="4" borderId="2" xfId="0" applyNumberFormat="1" applyFont="1" applyFill="1" applyBorder="1" applyAlignment="1">
      <alignment horizontal="center" vertical="center" wrapText="1"/>
    </xf>
    <xf numFmtId="3" fontId="13" fillId="4" borderId="2" xfId="0" applyNumberFormat="1" applyFont="1" applyFill="1" applyBorder="1" applyAlignment="1">
      <alignment horizontal="center"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0" fontId="13" fillId="4" borderId="31" xfId="0" applyFont="1" applyFill="1" applyBorder="1" applyAlignment="1">
      <alignment horizontal="center" vertical="center" wrapText="1"/>
    </xf>
    <xf numFmtId="178" fontId="13" fillId="4" borderId="11" xfId="36" applyNumberFormat="1" applyFont="1" applyFill="1" applyBorder="1" applyAlignment="1">
      <alignment horizontal="center" vertical="center" wrapText="1"/>
    </xf>
    <xf numFmtId="178" fontId="13" fillId="4" borderId="13" xfId="36" applyNumberFormat="1" applyFont="1" applyFill="1" applyBorder="1" applyAlignment="1">
      <alignment horizontal="center" vertical="center"/>
    </xf>
    <xf numFmtId="0" fontId="13" fillId="4" borderId="3" xfId="36" applyFont="1" applyFill="1" applyBorder="1" applyAlignment="1">
      <alignment horizontal="center" vertical="center" wrapText="1"/>
    </xf>
    <xf numFmtId="0" fontId="13" fillId="4" borderId="4" xfId="36" applyFont="1" applyFill="1" applyBorder="1" applyAlignment="1">
      <alignment horizontal="center" vertical="center"/>
    </xf>
    <xf numFmtId="0" fontId="13" fillId="4" borderId="5" xfId="36" applyFont="1" applyFill="1" applyBorder="1" applyAlignment="1">
      <alignment horizontal="center" vertical="center"/>
    </xf>
    <xf numFmtId="0" fontId="13" fillId="4" borderId="2" xfId="36" applyFont="1" applyFill="1" applyBorder="1" applyAlignment="1">
      <alignment horizontal="center" vertical="center" wrapText="1"/>
    </xf>
    <xf numFmtId="0" fontId="13" fillId="4" borderId="6" xfId="36" applyFont="1" applyFill="1" applyBorder="1" applyAlignment="1">
      <alignment horizontal="center" vertical="center"/>
    </xf>
    <xf numFmtId="0" fontId="13" fillId="4" borderId="8" xfId="36" applyFont="1" applyFill="1" applyBorder="1" applyAlignment="1">
      <alignment horizontal="center" vertical="center"/>
    </xf>
    <xf numFmtId="0" fontId="13" fillId="4" borderId="6" xfId="36" applyFont="1" applyFill="1" applyBorder="1" applyAlignment="1">
      <alignment horizontal="center" vertical="center" wrapText="1"/>
    </xf>
    <xf numFmtId="0" fontId="13" fillId="4" borderId="13" xfId="36" applyFont="1" applyFill="1" applyBorder="1" applyAlignment="1">
      <alignment horizontal="center" vertical="center"/>
    </xf>
    <xf numFmtId="0" fontId="13" fillId="4" borderId="1" xfId="36" applyFont="1" applyFill="1" applyBorder="1" applyAlignment="1">
      <alignment horizontal="center" vertical="center"/>
    </xf>
    <xf numFmtId="178" fontId="26" fillId="2" borderId="25" xfId="0" applyNumberFormat="1" applyFont="1" applyFill="1" applyBorder="1" applyAlignment="1">
      <alignment horizontal="right" vertical="center"/>
    </xf>
    <xf numFmtId="178" fontId="26" fillId="2" borderId="26" xfId="0" applyNumberFormat="1" applyFont="1" applyFill="1"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13" fillId="4" borderId="55" xfId="36" applyFont="1" applyFill="1" applyBorder="1" applyAlignment="1">
      <alignment horizontal="center" vertical="center" wrapText="1"/>
    </xf>
    <xf numFmtId="0" fontId="13" fillId="4" borderId="7" xfId="36" applyFont="1" applyFill="1" applyBorder="1" applyAlignment="1">
      <alignment horizontal="center" vertical="center" wrapText="1"/>
    </xf>
    <xf numFmtId="0" fontId="13" fillId="4" borderId="40" xfId="36" applyFont="1" applyFill="1" applyBorder="1" applyAlignment="1">
      <alignment horizontal="center" vertical="center" wrapText="1"/>
    </xf>
    <xf numFmtId="0" fontId="13" fillId="4" borderId="9" xfId="36" applyFont="1" applyFill="1" applyBorder="1" applyAlignment="1">
      <alignment horizontal="center" vertical="center" wrapText="1"/>
    </xf>
    <xf numFmtId="0" fontId="13" fillId="4" borderId="48" xfId="36" applyFont="1" applyFill="1" applyBorder="1" applyAlignment="1">
      <alignment horizontal="center" vertical="center" wrapText="1"/>
    </xf>
    <xf numFmtId="178" fontId="26" fillId="2" borderId="58" xfId="0" applyNumberFormat="1" applyFont="1" applyFill="1" applyBorder="1" applyAlignment="1">
      <alignment horizontal="right" vertical="center"/>
    </xf>
    <xf numFmtId="178" fontId="4" fillId="2" borderId="58" xfId="0" applyNumberFormat="1" applyFont="1" applyFill="1" applyBorder="1" applyAlignment="1">
      <alignment horizontal="right" vertical="center"/>
    </xf>
    <xf numFmtId="178" fontId="4" fillId="2" borderId="59" xfId="0" applyNumberFormat="1" applyFont="1" applyFill="1" applyBorder="1" applyAlignment="1">
      <alignment horizontal="right" vertical="center"/>
    </xf>
    <xf numFmtId="0" fontId="53" fillId="0" borderId="23" xfId="0" applyFont="1" applyBorder="1">
      <alignment vertical="center"/>
    </xf>
    <xf numFmtId="0" fontId="53" fillId="0" borderId="24" xfId="0" applyFont="1" applyBorder="1">
      <alignment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4" borderId="13" xfId="0" applyFont="1" applyFill="1" applyBorder="1" applyAlignment="1">
      <alignment horizontal="center" vertical="center"/>
    </xf>
    <xf numFmtId="0" fontId="20" fillId="4" borderId="0" xfId="0" applyFont="1" applyFill="1" applyBorder="1" applyAlignment="1">
      <alignment horizontal="center" vertical="center" wrapText="1"/>
    </xf>
    <xf numFmtId="0" fontId="20" fillId="4" borderId="0" xfId="0" applyFont="1" applyFill="1" applyBorder="1" applyAlignment="1">
      <alignment horizontal="center" vertical="center"/>
    </xf>
    <xf numFmtId="41" fontId="22" fillId="0" borderId="4" xfId="41" applyNumberFormat="1" applyFont="1" applyFill="1" applyBorder="1" applyAlignment="1">
      <alignment horizontal="right" vertical="center"/>
    </xf>
    <xf numFmtId="41" fontId="22" fillId="0" borderId="55" xfId="41" applyNumberFormat="1" applyFont="1" applyFill="1" applyBorder="1" applyAlignment="1">
      <alignment horizontal="right" vertical="center"/>
    </xf>
    <xf numFmtId="0" fontId="0" fillId="0" borderId="39" xfId="0" applyBorder="1">
      <alignment vertical="center"/>
    </xf>
    <xf numFmtId="178" fontId="26" fillId="2" borderId="59" xfId="0" applyNumberFormat="1" applyFont="1" applyFill="1" applyBorder="1" applyAlignment="1">
      <alignment horizontal="right" vertical="center"/>
    </xf>
    <xf numFmtId="41" fontId="53" fillId="0" borderId="53" xfId="0" applyNumberFormat="1" applyFont="1" applyFill="1" applyBorder="1" applyAlignment="1">
      <alignment horizontal="left" vertical="center" wrapText="1"/>
    </xf>
    <xf numFmtId="41" fontId="53" fillId="0" borderId="4" xfId="0" applyNumberFormat="1" applyFont="1" applyFill="1" applyBorder="1" applyAlignment="1">
      <alignment horizontal="left" vertical="center" wrapText="1"/>
    </xf>
    <xf numFmtId="41" fontId="13" fillId="4" borderId="27" xfId="0" applyNumberFormat="1" applyFont="1" applyFill="1" applyBorder="1" applyAlignment="1">
      <alignment horizontal="center" vertical="center" wrapText="1"/>
    </xf>
    <xf numFmtId="41" fontId="13" fillId="4" borderId="10" xfId="0" applyNumberFormat="1" applyFont="1" applyFill="1" applyBorder="1" applyAlignment="1">
      <alignment horizontal="center" vertical="center" wrapText="1"/>
    </xf>
    <xf numFmtId="41" fontId="13" fillId="4" borderId="11" xfId="0" applyNumberFormat="1" applyFont="1" applyFill="1" applyBorder="1" applyAlignment="1">
      <alignment horizontal="center" vertical="center" wrapText="1"/>
    </xf>
    <xf numFmtId="41" fontId="13" fillId="4" borderId="13" xfId="0" applyNumberFormat="1" applyFont="1" applyFill="1" applyBorder="1" applyAlignment="1">
      <alignment horizontal="center" vertical="center" wrapText="1"/>
    </xf>
    <xf numFmtId="41" fontId="13" fillId="4" borderId="1" xfId="0" applyNumberFormat="1" applyFont="1" applyFill="1" applyBorder="1" applyAlignment="1">
      <alignment horizontal="center" vertical="center" wrapText="1"/>
    </xf>
    <xf numFmtId="41" fontId="13" fillId="4" borderId="3" xfId="0" applyNumberFormat="1" applyFont="1" applyFill="1" applyBorder="1" applyAlignment="1">
      <alignment horizontal="center" vertical="center" wrapText="1"/>
    </xf>
    <xf numFmtId="41" fontId="13" fillId="4" borderId="4" xfId="0" applyNumberFormat="1" applyFont="1" applyFill="1" applyBorder="1" applyAlignment="1">
      <alignment horizontal="center" vertical="center" wrapText="1"/>
    </xf>
    <xf numFmtId="41" fontId="13" fillId="4" borderId="5" xfId="0" applyNumberFormat="1" applyFont="1" applyFill="1" applyBorder="1" applyAlignment="1">
      <alignment horizontal="center" vertical="center" wrapText="1"/>
    </xf>
    <xf numFmtId="41" fontId="13" fillId="4" borderId="2" xfId="0" applyNumberFormat="1" applyFont="1" applyFill="1" applyBorder="1" applyAlignment="1">
      <alignment horizontal="center" vertical="center" wrapText="1"/>
    </xf>
    <xf numFmtId="41" fontId="13" fillId="4" borderId="8"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41" fontId="13" fillId="4" borderId="28" xfId="0" applyNumberFormat="1" applyFont="1" applyFill="1" applyBorder="1" applyAlignment="1">
      <alignment horizontal="center" vertical="center" wrapText="1"/>
    </xf>
    <xf numFmtId="41" fontId="13" fillId="4" borderId="30"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9" fillId="0" borderId="0" xfId="0" applyFont="1" applyFill="1" applyBorder="1" applyAlignment="1">
      <alignment horizontal="left" vertical="center"/>
    </xf>
    <xf numFmtId="0" fontId="13" fillId="4" borderId="8"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41" fontId="13" fillId="4" borderId="51" xfId="0" applyNumberFormat="1" applyFont="1" applyFill="1" applyBorder="1" applyAlignment="1">
      <alignment horizontal="center" vertical="center" wrapText="1"/>
    </xf>
    <xf numFmtId="41" fontId="13" fillId="4" borderId="31" xfId="0" applyNumberFormat="1" applyFont="1" applyFill="1" applyBorder="1" applyAlignment="1">
      <alignment horizontal="center" vertical="center" wrapText="1"/>
    </xf>
    <xf numFmtId="41" fontId="13" fillId="4" borderId="50" xfId="0" applyNumberFormat="1" applyFont="1" applyFill="1" applyBorder="1" applyAlignment="1">
      <alignment horizontal="center" vertical="center" wrapText="1"/>
    </xf>
    <xf numFmtId="41" fontId="13" fillId="4" borderId="6" xfId="0" applyNumberFormat="1" applyFont="1" applyFill="1" applyBorder="1" applyAlignment="1">
      <alignment horizontal="center" vertical="center"/>
    </xf>
    <xf numFmtId="41" fontId="13" fillId="4" borderId="8" xfId="0" applyNumberFormat="1" applyFont="1" applyFill="1" applyBorder="1" applyAlignment="1">
      <alignment horizontal="center" vertical="center"/>
    </xf>
    <xf numFmtId="41" fontId="26" fillId="0" borderId="42" xfId="11" applyNumberFormat="1" applyFont="1" applyFill="1" applyBorder="1" applyAlignment="1">
      <alignment horizontal="right"/>
    </xf>
    <xf numFmtId="41" fontId="26" fillId="0" borderId="43" xfId="11" applyNumberFormat="1" applyFont="1" applyFill="1" applyBorder="1" applyAlignment="1">
      <alignment horizontal="right"/>
    </xf>
    <xf numFmtId="41" fontId="53" fillId="2" borderId="41" xfId="0" applyNumberFormat="1" applyFont="1" applyFill="1" applyBorder="1" applyAlignment="1">
      <alignment horizontal="left" vertical="center" wrapText="1"/>
    </xf>
    <xf numFmtId="41" fontId="53" fillId="2" borderId="42" xfId="0" applyNumberFormat="1" applyFont="1" applyFill="1" applyBorder="1" applyAlignment="1">
      <alignment horizontal="left"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41" fontId="13" fillId="4" borderId="13" xfId="0" applyNumberFormat="1" applyFont="1" applyFill="1" applyBorder="1" applyAlignment="1">
      <alignment horizontal="center" vertical="center"/>
    </xf>
    <xf numFmtId="41" fontId="13" fillId="4" borderId="47" xfId="0" applyNumberFormat="1" applyFont="1" applyFill="1" applyBorder="1" applyAlignment="1">
      <alignment horizontal="center" vertical="center"/>
    </xf>
    <xf numFmtId="0" fontId="13" fillId="4" borderId="8" xfId="0" applyFont="1" applyFill="1" applyBorder="1">
      <alignment vertical="center"/>
    </xf>
    <xf numFmtId="41" fontId="51" fillId="2" borderId="53" xfId="0" applyNumberFormat="1" applyFont="1" applyFill="1" applyBorder="1" applyAlignment="1">
      <alignment horizontal="left" vertical="center" wrapText="1"/>
    </xf>
    <xf numFmtId="41" fontId="51" fillId="2" borderId="4" xfId="0" applyNumberFormat="1" applyFont="1" applyFill="1" applyBorder="1" applyAlignment="1">
      <alignment horizontal="left" vertical="center" wrapText="1"/>
    </xf>
    <xf numFmtId="0" fontId="26" fillId="2" borderId="41" xfId="0" applyFont="1" applyFill="1" applyBorder="1" applyAlignment="1">
      <alignment horizontal="left" vertical="center" wrapText="1"/>
    </xf>
    <xf numFmtId="0" fontId="26" fillId="2" borderId="42" xfId="0" applyFont="1" applyFill="1" applyBorder="1" applyAlignment="1">
      <alignment horizontal="left" vertical="center" wrapText="1"/>
    </xf>
    <xf numFmtId="0" fontId="13" fillId="4" borderId="13" xfId="0" applyFont="1" applyFill="1" applyBorder="1" applyAlignment="1">
      <alignment horizontal="center" vertical="center"/>
    </xf>
    <xf numFmtId="0" fontId="31" fillId="4" borderId="47" xfId="0" applyFont="1" applyFill="1" applyBorder="1" applyAlignment="1">
      <alignment horizontal="center" vertical="center"/>
    </xf>
    <xf numFmtId="0" fontId="31" fillId="4" borderId="27"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3" xfId="0" applyFont="1" applyFill="1" applyBorder="1" applyAlignment="1">
      <alignment horizontal="center" vertical="center" wrapText="1"/>
    </xf>
    <xf numFmtId="0" fontId="26" fillId="2" borderId="39" xfId="0" applyFont="1" applyFill="1" applyBorder="1" applyAlignment="1">
      <alignment horizontal="left" vertical="center"/>
    </xf>
    <xf numFmtId="0" fontId="26" fillId="2" borderId="0" xfId="0" applyFont="1" applyFill="1" applyBorder="1" applyAlignment="1">
      <alignment horizontal="left" vertical="center"/>
    </xf>
    <xf numFmtId="0" fontId="53" fillId="0" borderId="42" xfId="0" applyFont="1" applyBorder="1" applyAlignment="1">
      <alignment horizontal="right" vertical="center"/>
    </xf>
    <xf numFmtId="0" fontId="53" fillId="0" borderId="43" xfId="0" applyFont="1" applyBorder="1" applyAlignment="1">
      <alignment horizontal="right" vertical="center"/>
    </xf>
    <xf numFmtId="0" fontId="38" fillId="0" borderId="10" xfId="0" applyFont="1" applyBorder="1" applyAlignment="1">
      <alignment horizontal="center" vertical="center" wrapText="1"/>
    </xf>
    <xf numFmtId="0" fontId="38" fillId="0" borderId="52" xfId="0" applyFont="1" applyBorder="1" applyAlignment="1">
      <alignment horizontal="center" vertical="center" wrapText="1"/>
    </xf>
    <xf numFmtId="0" fontId="26" fillId="2" borderId="39" xfId="0" applyFont="1" applyFill="1" applyBorder="1" applyAlignment="1">
      <alignment horizontal="left" vertical="center" wrapText="1"/>
    </xf>
    <xf numFmtId="41" fontId="13" fillId="4" borderId="18" xfId="0" applyNumberFormat="1" applyFont="1" applyFill="1" applyBorder="1" applyAlignment="1">
      <alignment horizontal="center" vertical="center"/>
    </xf>
    <xf numFmtId="41" fontId="20" fillId="0" borderId="33" xfId="55" applyFont="1" applyFill="1" applyBorder="1" applyAlignment="1">
      <alignment vertical="center"/>
    </xf>
    <xf numFmtId="41" fontId="20" fillId="0" borderId="34" xfId="55" applyFont="1" applyFill="1" applyBorder="1" applyAlignment="1">
      <alignment vertical="center"/>
    </xf>
    <xf numFmtId="0" fontId="62" fillId="0" borderId="0" xfId="0" applyFont="1" applyAlignment="1">
      <alignment horizontal="center" vertical="center"/>
    </xf>
  </cellXfs>
  <cellStyles count="69">
    <cellStyle name="Header1" xfId="56"/>
    <cellStyle name="Header2" xfId="57"/>
    <cellStyle name="쉼표 [0]" xfId="55" builtinId="6"/>
    <cellStyle name="쉼표 [0] 2" xfId="59"/>
    <cellStyle name="쉼표 [0] 2 10 2 2" xfId="11"/>
    <cellStyle name="쉼표 [0] 2 10 4" xfId="42"/>
    <cellStyle name="쉼표 [0] 2 12 2" xfId="1"/>
    <cellStyle name="쉼표 [0] 2 18" xfId="35"/>
    <cellStyle name="쉼표 [0] 2 2 10" xfId="9"/>
    <cellStyle name="쉼표 [0] 3" xfId="58"/>
    <cellStyle name="쉼표 [0] 4" xfId="68"/>
    <cellStyle name="콤마 [0]_95" xfId="60"/>
    <cellStyle name="콤마_95" xfId="61"/>
    <cellStyle name="통화 [0] 2" xfId="62"/>
    <cellStyle name="통화 [0] 2 10" xfId="31"/>
    <cellStyle name="통화 [0] 2 9" xfId="28"/>
    <cellStyle name="표준" xfId="0" builtinId="0"/>
    <cellStyle name="표준 105 4" xfId="2"/>
    <cellStyle name="표준 106 4" xfId="4"/>
    <cellStyle name="표준 107 4" xfId="6"/>
    <cellStyle name="표준 108 4" xfId="8"/>
    <cellStyle name="표준 109 4" xfId="12"/>
    <cellStyle name="표준 110 4" xfId="14"/>
    <cellStyle name="표준 111 4" xfId="16"/>
    <cellStyle name="표준 112 4" xfId="18"/>
    <cellStyle name="표준 113 4" xfId="20"/>
    <cellStyle name="표준 114 4" xfId="22"/>
    <cellStyle name="표준 119 4" xfId="29"/>
    <cellStyle name="표준 120 4" xfId="27"/>
    <cellStyle name="표준 123 4" xfId="37"/>
    <cellStyle name="표준 125 4" xfId="44"/>
    <cellStyle name="표준 127 4" xfId="46"/>
    <cellStyle name="표준 128 4" xfId="48"/>
    <cellStyle name="표준 129 4" xfId="51"/>
    <cellStyle name="표준 2" xfId="63"/>
    <cellStyle name="표준 2 3" xfId="64"/>
    <cellStyle name="표준 206" xfId="36"/>
    <cellStyle name="표준 234" xfId="39"/>
    <cellStyle name="표준 235" xfId="41"/>
    <cellStyle name="표준 236" xfId="50"/>
    <cellStyle name="표준 261" xfId="53"/>
    <cellStyle name="표준 3 2" xfId="67"/>
    <cellStyle name="표준 331" xfId="26"/>
    <cellStyle name="표준 332" xfId="24"/>
    <cellStyle name="표준 333" xfId="32"/>
    <cellStyle name="표준 334" xfId="33"/>
    <cellStyle name="표준 335" xfId="43"/>
    <cellStyle name="표준 432" xfId="3"/>
    <cellStyle name="표준 433" xfId="5"/>
    <cellStyle name="표준 434" xfId="7"/>
    <cellStyle name="표준 435" xfId="10"/>
    <cellStyle name="표준 436" xfId="13"/>
    <cellStyle name="표준 437" xfId="15"/>
    <cellStyle name="표준 438" xfId="17"/>
    <cellStyle name="표준 439" xfId="19"/>
    <cellStyle name="표준 440" xfId="21"/>
    <cellStyle name="표준 441" xfId="23"/>
    <cellStyle name="표준 443" xfId="25"/>
    <cellStyle name="표준 447" xfId="30"/>
    <cellStyle name="표준 451" xfId="38"/>
    <cellStyle name="표준 453" xfId="45"/>
    <cellStyle name="표준 455" xfId="47"/>
    <cellStyle name="표준 456" xfId="49"/>
    <cellStyle name="표준 457" xfId="52"/>
    <cellStyle name="표준 459" xfId="54"/>
    <cellStyle name="표준 561" xfId="34"/>
    <cellStyle name="표준_-08편집본" xfId="66"/>
    <cellStyle name="표준_공공도서관-최종" xfId="40"/>
    <cellStyle name="하이퍼링크" xfId="65" builtin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1"/>
  <sheetViews>
    <sheetView tabSelected="1" workbookViewId="0"/>
  </sheetViews>
  <sheetFormatPr defaultRowHeight="16.5"/>
  <cols>
    <col min="1" max="5" width="9" style="366"/>
    <col min="6" max="6" width="14.25" style="927" customWidth="1"/>
    <col min="7" max="16384" width="9" style="366"/>
  </cols>
  <sheetData>
    <row r="1" spans="1:6" ht="66" customHeight="1">
      <c r="A1" s="371" t="s">
        <v>185</v>
      </c>
      <c r="B1" s="372"/>
      <c r="C1" s="372"/>
      <c r="D1" s="367"/>
      <c r="E1" s="367"/>
      <c r="F1" s="369"/>
    </row>
    <row r="2" spans="1:6" ht="36" customHeight="1">
      <c r="A2" s="373" t="s">
        <v>171</v>
      </c>
      <c r="B2" s="370"/>
      <c r="C2" s="370"/>
      <c r="D2" s="367"/>
      <c r="E2" s="367"/>
      <c r="F2" s="374" t="s">
        <v>184</v>
      </c>
    </row>
    <row r="3" spans="1:6" ht="36" customHeight="1">
      <c r="A3" s="373" t="s">
        <v>172</v>
      </c>
      <c r="B3" s="370"/>
      <c r="C3" s="370"/>
      <c r="D3" s="367"/>
      <c r="E3" s="367"/>
      <c r="F3" s="374" t="s">
        <v>184</v>
      </c>
    </row>
    <row r="4" spans="1:6" ht="36" customHeight="1">
      <c r="A4" s="373" t="s">
        <v>173</v>
      </c>
      <c r="B4" s="370"/>
      <c r="C4" s="370"/>
      <c r="D4" s="367"/>
      <c r="E4" s="367"/>
      <c r="F4" s="374" t="s">
        <v>184</v>
      </c>
    </row>
    <row r="5" spans="1:6" ht="36" customHeight="1">
      <c r="A5" s="373" t="s">
        <v>174</v>
      </c>
      <c r="B5" s="370"/>
      <c r="C5" s="370"/>
      <c r="D5" s="367"/>
      <c r="E5" s="367"/>
      <c r="F5" s="374" t="s">
        <v>184</v>
      </c>
    </row>
    <row r="6" spans="1:6" ht="36" customHeight="1">
      <c r="A6" s="373" t="s">
        <v>384</v>
      </c>
      <c r="B6" s="370"/>
      <c r="C6" s="370"/>
      <c r="D6" s="367"/>
      <c r="E6" s="367"/>
      <c r="F6" s="374" t="s">
        <v>184</v>
      </c>
    </row>
    <row r="7" spans="1:6" ht="36" customHeight="1">
      <c r="A7" s="373" t="s">
        <v>175</v>
      </c>
      <c r="B7" s="370"/>
      <c r="C7" s="370"/>
      <c r="D7" s="367"/>
      <c r="E7" s="367"/>
      <c r="F7" s="374" t="s">
        <v>184</v>
      </c>
    </row>
    <row r="8" spans="1:6" ht="36" customHeight="1">
      <c r="A8" s="373" t="s">
        <v>176</v>
      </c>
      <c r="B8" s="370"/>
      <c r="C8" s="370"/>
      <c r="D8" s="367"/>
      <c r="E8" s="367"/>
      <c r="F8" s="374" t="s">
        <v>184</v>
      </c>
    </row>
    <row r="9" spans="1:6" ht="36" customHeight="1">
      <c r="A9" s="373" t="s">
        <v>177</v>
      </c>
      <c r="B9" s="370"/>
      <c r="C9" s="370"/>
      <c r="D9" s="367"/>
      <c r="E9" s="367"/>
      <c r="F9" s="374" t="s">
        <v>184</v>
      </c>
    </row>
    <row r="10" spans="1:6" ht="36" customHeight="1">
      <c r="A10" s="373" t="s">
        <v>178</v>
      </c>
      <c r="B10" s="370"/>
      <c r="C10" s="370"/>
      <c r="D10" s="367"/>
      <c r="E10" s="367"/>
      <c r="F10" s="374" t="s">
        <v>184</v>
      </c>
    </row>
    <row r="11" spans="1:6" ht="36" customHeight="1">
      <c r="A11" s="373" t="s">
        <v>179</v>
      </c>
      <c r="B11" s="370"/>
      <c r="C11" s="370"/>
      <c r="D11" s="367"/>
      <c r="E11" s="367"/>
      <c r="F11" s="374" t="s">
        <v>184</v>
      </c>
    </row>
    <row r="12" spans="1:6" ht="36" customHeight="1">
      <c r="A12" s="373" t="s">
        <v>180</v>
      </c>
      <c r="B12" s="370"/>
      <c r="C12" s="370"/>
      <c r="D12" s="367"/>
      <c r="E12" s="367"/>
      <c r="F12" s="374" t="s">
        <v>184</v>
      </c>
    </row>
    <row r="13" spans="1:6" ht="36" customHeight="1">
      <c r="A13" s="373" t="s">
        <v>181</v>
      </c>
      <c r="B13" s="370"/>
      <c r="C13" s="370"/>
      <c r="D13" s="367"/>
      <c r="E13" s="367"/>
      <c r="F13" s="374" t="s">
        <v>184</v>
      </c>
    </row>
    <row r="14" spans="1:6" ht="36" customHeight="1">
      <c r="A14" s="373" t="s">
        <v>182</v>
      </c>
      <c r="B14" s="370"/>
      <c r="C14" s="370"/>
      <c r="D14" s="367"/>
      <c r="E14" s="367"/>
      <c r="F14" s="374" t="s">
        <v>184</v>
      </c>
    </row>
    <row r="15" spans="1:6" ht="36" customHeight="1">
      <c r="A15" s="373" t="s">
        <v>425</v>
      </c>
      <c r="B15" s="370"/>
      <c r="C15" s="370"/>
      <c r="D15" s="367"/>
      <c r="E15" s="367"/>
      <c r="F15" s="374" t="s">
        <v>184</v>
      </c>
    </row>
    <row r="16" spans="1:6" ht="36" customHeight="1">
      <c r="A16" s="373" t="s">
        <v>183</v>
      </c>
      <c r="B16" s="370"/>
      <c r="C16" s="370"/>
      <c r="D16" s="367"/>
      <c r="E16" s="367"/>
      <c r="F16" s="374" t="s">
        <v>184</v>
      </c>
    </row>
    <row r="17" spans="1:6" ht="36" customHeight="1">
      <c r="A17" s="373" t="s">
        <v>426</v>
      </c>
      <c r="B17" s="370"/>
      <c r="C17" s="370"/>
      <c r="D17" s="367"/>
      <c r="E17" s="367"/>
      <c r="F17" s="374" t="s">
        <v>184</v>
      </c>
    </row>
    <row r="18" spans="1:6" ht="36" customHeight="1">
      <c r="A18" s="373" t="s">
        <v>427</v>
      </c>
      <c r="B18" s="370"/>
      <c r="C18" s="370"/>
      <c r="D18" s="367"/>
      <c r="E18" s="367"/>
      <c r="F18" s="374" t="s">
        <v>184</v>
      </c>
    </row>
    <row r="19" spans="1:6" ht="36" customHeight="1">
      <c r="A19" s="373" t="s">
        <v>428</v>
      </c>
      <c r="B19" s="370"/>
      <c r="C19" s="370"/>
      <c r="D19" s="367"/>
      <c r="E19" s="367"/>
      <c r="F19" s="374" t="s">
        <v>184</v>
      </c>
    </row>
    <row r="20" spans="1:6" ht="36" customHeight="1">
      <c r="A20" s="373" t="s">
        <v>429</v>
      </c>
      <c r="B20" s="370"/>
      <c r="C20" s="370"/>
      <c r="D20" s="367"/>
      <c r="E20" s="367"/>
      <c r="F20" s="374" t="s">
        <v>184</v>
      </c>
    </row>
    <row r="21" spans="1:6">
      <c r="A21" s="368"/>
      <c r="B21" s="367"/>
      <c r="C21" s="367"/>
      <c r="D21" s="367"/>
      <c r="E21" s="367"/>
      <c r="F21" s="369"/>
    </row>
  </sheetData>
  <phoneticPr fontId="2" type="noConversion"/>
  <hyperlinks>
    <hyperlink ref="F2" location="'ⅩⅢ-1. 학교 총개황'!A1" display="통계표로 이동"/>
    <hyperlink ref="F3" location="'ⅩⅢ-2. 유치원'!A1" display="통계표로 이동"/>
    <hyperlink ref="F4" location="'ⅩⅢ-3. 초등학교'!A1" display="통계표로 이동"/>
    <hyperlink ref="F5" location="'ⅩⅢ-4. 중학교'!A1" display="통계표로 이동"/>
    <hyperlink ref="F6" location="'ⅩⅢ-5. 일반계 고등학교'!A1" display="통계표로 이동"/>
    <hyperlink ref="F7" location="'ⅩⅢ-6. 특수목적고등학교'!A1" display="통계표로 이동"/>
    <hyperlink ref="F8" location="'ⅩⅢ-7. 특성화고등학교'!A1" display="통계표로 이동"/>
    <hyperlink ref="F9" location="'ⅩⅢ-8. 자율고등학교'!A1" display="통계표로 이동"/>
    <hyperlink ref="F10" location="'ⅩⅢ-9. 전문대학'!A1" display="통계표로 이동"/>
    <hyperlink ref="F11" location="'ⅩⅢ-10. 대학교'!A1" display="통계표로 이동"/>
    <hyperlink ref="F12" location="'ⅩⅢ-11. 대학원'!A1" display="통계표로 이동"/>
    <hyperlink ref="F13" location="'ⅩⅢ-12. 기타학교'!A1" display="통계표로 이동"/>
    <hyperlink ref="F14" location="'ⅩⅢ-13. 적령아동 취학'!A1" display="통계표로 이동"/>
    <hyperlink ref="F15" location="'ⅩⅢ-14. 사설학원 및 독서실'!A1" display="통계표로 이동"/>
    <hyperlink ref="F16" location="'ⅩⅢ-15. 공공도서관'!A1" display="통계표로 이동"/>
    <hyperlink ref="F17" location="'ⅩⅢ-16.문화재'!A1" display="통계표로 이동"/>
    <hyperlink ref="F18" location="'ⅩⅢ-17. 체육시설'!A1" display="통계표로 이동"/>
    <hyperlink ref="F19" location="'ⅩⅢ-18. 청소년 수련시설'!A1" display="통계표로 이동"/>
    <hyperlink ref="F20" location="'ⅩⅢ-19. 언론매체'!A1" display="통계표로 이동"/>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V20"/>
  <sheetViews>
    <sheetView topLeftCell="B1" workbookViewId="0">
      <selection activeCell="B1" sqref="B1"/>
    </sheetView>
  </sheetViews>
  <sheetFormatPr defaultRowHeight="16.5"/>
  <cols>
    <col min="1" max="1" width="1.75" style="511" customWidth="1"/>
    <col min="2" max="2" width="19.75" customWidth="1"/>
    <col min="3" max="8" width="10.625" customWidth="1"/>
    <col min="9" max="9" width="10.625" style="61" customWidth="1"/>
    <col min="10" max="11" width="10.625" customWidth="1"/>
    <col min="12" max="12" width="10.625" style="61" customWidth="1"/>
    <col min="13" max="19" width="10.625" customWidth="1"/>
    <col min="20" max="20" width="9.625" customWidth="1"/>
  </cols>
  <sheetData>
    <row r="1" spans="1:22" ht="24" customHeight="1">
      <c r="B1" s="64" t="s">
        <v>274</v>
      </c>
      <c r="C1" s="183"/>
      <c r="D1" s="183"/>
      <c r="E1" s="183"/>
      <c r="F1" s="2"/>
      <c r="G1" s="2"/>
      <c r="H1" s="2"/>
      <c r="I1" s="2"/>
      <c r="J1" s="2"/>
      <c r="K1" s="2"/>
      <c r="L1" s="2"/>
      <c r="M1" s="2"/>
      <c r="N1" s="6" t="s">
        <v>0</v>
      </c>
      <c r="O1" s="2"/>
      <c r="P1" s="2"/>
      <c r="Q1" s="2"/>
      <c r="R1" s="2"/>
      <c r="S1" s="2"/>
      <c r="T1" s="2"/>
      <c r="U1" s="2"/>
    </row>
    <row r="2" spans="1:22" ht="17.25" thickBot="1">
      <c r="B2" s="2"/>
      <c r="C2" s="2"/>
      <c r="D2" s="2"/>
      <c r="E2" s="6" t="s">
        <v>0</v>
      </c>
      <c r="F2" s="6" t="s">
        <v>0</v>
      </c>
      <c r="G2" s="2"/>
      <c r="H2" s="2"/>
      <c r="I2" s="2"/>
      <c r="J2" s="2"/>
      <c r="K2" s="2"/>
      <c r="L2" s="2"/>
      <c r="M2" s="2"/>
      <c r="N2" s="2"/>
      <c r="O2" s="2"/>
      <c r="P2" s="2"/>
      <c r="Q2" s="2"/>
      <c r="R2" s="2"/>
      <c r="S2" s="2"/>
      <c r="T2" s="2"/>
      <c r="U2" s="2"/>
    </row>
    <row r="3" spans="1:22" s="61" customFormat="1">
      <c r="A3" s="511"/>
      <c r="B3" s="623" t="s">
        <v>77</v>
      </c>
      <c r="C3" s="81"/>
      <c r="D3" s="81" t="s">
        <v>0</v>
      </c>
      <c r="E3" s="81"/>
      <c r="F3" s="81"/>
      <c r="G3" s="83"/>
      <c r="H3" s="81"/>
      <c r="I3" s="83"/>
      <c r="J3" s="83"/>
      <c r="K3" s="166"/>
      <c r="L3" s="81"/>
      <c r="M3" s="166"/>
      <c r="N3" s="81"/>
      <c r="O3" s="166"/>
      <c r="P3" s="81"/>
      <c r="Q3" s="80"/>
      <c r="R3" s="80"/>
      <c r="S3" s="81"/>
      <c r="T3" s="140" t="s">
        <v>78</v>
      </c>
      <c r="U3" s="2"/>
    </row>
    <row r="4" spans="1:22" s="61" customFormat="1" ht="35.25" customHeight="1">
      <c r="A4" s="511"/>
      <c r="B4" s="783" t="s">
        <v>206</v>
      </c>
      <c r="C4" s="706" t="s">
        <v>245</v>
      </c>
      <c r="D4" s="706" t="s">
        <v>268</v>
      </c>
      <c r="E4" s="780" t="s">
        <v>75</v>
      </c>
      <c r="F4" s="781"/>
      <c r="G4" s="782"/>
      <c r="H4" s="780" t="s">
        <v>269</v>
      </c>
      <c r="I4" s="781"/>
      <c r="J4" s="782"/>
      <c r="K4" s="780" t="s">
        <v>76</v>
      </c>
      <c r="L4" s="781"/>
      <c r="M4" s="782"/>
      <c r="N4" s="773" t="s">
        <v>270</v>
      </c>
      <c r="O4" s="774"/>
      <c r="P4" s="774"/>
      <c r="Q4" s="775"/>
      <c r="R4" s="776" t="s">
        <v>253</v>
      </c>
      <c r="S4" s="777"/>
      <c r="T4" s="778" t="s">
        <v>366</v>
      </c>
      <c r="U4" s="12"/>
    </row>
    <row r="5" spans="1:22" s="61" customFormat="1" ht="74.25" customHeight="1">
      <c r="A5" s="511"/>
      <c r="B5" s="784"/>
      <c r="C5" s="754"/>
      <c r="D5" s="754"/>
      <c r="E5" s="184"/>
      <c r="F5" s="510" t="s">
        <v>36</v>
      </c>
      <c r="G5" s="510" t="s">
        <v>37</v>
      </c>
      <c r="H5" s="185"/>
      <c r="I5" s="510" t="s">
        <v>36</v>
      </c>
      <c r="J5" s="510" t="s">
        <v>37</v>
      </c>
      <c r="K5" s="184"/>
      <c r="L5" s="510" t="s">
        <v>36</v>
      </c>
      <c r="M5" s="510" t="s">
        <v>37</v>
      </c>
      <c r="N5" s="186" t="s">
        <v>71</v>
      </c>
      <c r="O5" s="186" t="s">
        <v>272</v>
      </c>
      <c r="P5" s="187" t="s">
        <v>72</v>
      </c>
      <c r="Q5" s="187" t="s">
        <v>273</v>
      </c>
      <c r="R5" s="188" t="s">
        <v>73</v>
      </c>
      <c r="S5" s="188" t="s">
        <v>74</v>
      </c>
      <c r="T5" s="779"/>
      <c r="U5" s="12"/>
    </row>
    <row r="6" spans="1:22" s="61" customFormat="1" ht="24" customHeight="1">
      <c r="A6" s="511"/>
      <c r="B6" s="190" t="s">
        <v>2</v>
      </c>
      <c r="C6" s="178">
        <v>3</v>
      </c>
      <c r="D6" s="72">
        <v>223</v>
      </c>
      <c r="E6" s="72">
        <v>112017</v>
      </c>
      <c r="F6" s="72">
        <v>69276</v>
      </c>
      <c r="G6" s="72">
        <v>42741</v>
      </c>
      <c r="H6" s="72">
        <v>2054</v>
      </c>
      <c r="I6" s="72">
        <v>1263</v>
      </c>
      <c r="J6" s="72">
        <v>791</v>
      </c>
      <c r="K6" s="72">
        <v>903</v>
      </c>
      <c r="L6" s="72">
        <v>676</v>
      </c>
      <c r="M6" s="72">
        <v>227</v>
      </c>
      <c r="N6" s="72">
        <v>28758</v>
      </c>
      <c r="O6" s="72">
        <v>1090</v>
      </c>
      <c r="P6" s="72">
        <v>19083</v>
      </c>
      <c r="Q6" s="72">
        <v>399</v>
      </c>
      <c r="R6" s="72">
        <v>262238</v>
      </c>
      <c r="S6" s="72">
        <v>31835</v>
      </c>
      <c r="T6" s="191"/>
      <c r="U6" s="8"/>
    </row>
    <row r="7" spans="1:22" s="61" customFormat="1" ht="24" customHeight="1">
      <c r="A7" s="511"/>
      <c r="B7" s="190" t="s">
        <v>42</v>
      </c>
      <c r="C7" s="178">
        <v>3</v>
      </c>
      <c r="D7" s="72">
        <v>62</v>
      </c>
      <c r="E7" s="72">
        <v>28489</v>
      </c>
      <c r="F7" s="72">
        <v>17677</v>
      </c>
      <c r="G7" s="72">
        <v>10812</v>
      </c>
      <c r="H7" s="72">
        <v>457</v>
      </c>
      <c r="I7" s="72">
        <v>275</v>
      </c>
      <c r="J7" s="72">
        <v>182</v>
      </c>
      <c r="K7" s="72">
        <v>200</v>
      </c>
      <c r="L7" s="72">
        <v>164</v>
      </c>
      <c r="M7" s="72">
        <v>36</v>
      </c>
      <c r="N7" s="72">
        <v>7369</v>
      </c>
      <c r="O7" s="72">
        <v>295</v>
      </c>
      <c r="P7" s="72">
        <v>4603</v>
      </c>
      <c r="Q7" s="72">
        <v>65</v>
      </c>
      <c r="R7" s="72">
        <v>63376</v>
      </c>
      <c r="S7" s="72">
        <v>8036</v>
      </c>
      <c r="T7" s="191"/>
      <c r="U7" s="8"/>
    </row>
    <row r="8" spans="1:22" s="61" customFormat="1" ht="24" customHeight="1">
      <c r="A8" s="511"/>
      <c r="B8" s="192" t="s">
        <v>43</v>
      </c>
      <c r="C8" s="178">
        <v>3</v>
      </c>
      <c r="D8" s="72">
        <v>55</v>
      </c>
      <c r="E8" s="72">
        <v>28128</v>
      </c>
      <c r="F8" s="72">
        <v>17373</v>
      </c>
      <c r="G8" s="72">
        <v>10755</v>
      </c>
      <c r="H8" s="72">
        <v>529</v>
      </c>
      <c r="I8" s="72">
        <v>334</v>
      </c>
      <c r="J8" s="72">
        <v>195</v>
      </c>
      <c r="K8" s="72">
        <v>209</v>
      </c>
      <c r="L8" s="72">
        <v>172</v>
      </c>
      <c r="M8" s="72">
        <v>37</v>
      </c>
      <c r="N8" s="72">
        <v>7397</v>
      </c>
      <c r="O8" s="72">
        <v>257</v>
      </c>
      <c r="P8" s="72">
        <v>5156</v>
      </c>
      <c r="Q8" s="72">
        <v>112</v>
      </c>
      <c r="R8" s="72">
        <v>69738</v>
      </c>
      <c r="S8" s="72">
        <v>8109</v>
      </c>
      <c r="T8" s="191"/>
      <c r="U8" s="8"/>
    </row>
    <row r="9" spans="1:22" s="61" customFormat="1" ht="24" customHeight="1">
      <c r="A9" s="511"/>
      <c r="B9" s="192" t="s">
        <v>44</v>
      </c>
      <c r="C9" s="178">
        <v>3</v>
      </c>
      <c r="D9" s="72">
        <v>53</v>
      </c>
      <c r="E9" s="72">
        <v>27700</v>
      </c>
      <c r="F9" s="72">
        <v>17113</v>
      </c>
      <c r="G9" s="72">
        <v>10587</v>
      </c>
      <c r="H9" s="72">
        <v>534</v>
      </c>
      <c r="I9" s="72">
        <v>327</v>
      </c>
      <c r="J9" s="72">
        <v>207</v>
      </c>
      <c r="K9" s="72">
        <v>247</v>
      </c>
      <c r="L9" s="72">
        <v>170</v>
      </c>
      <c r="M9" s="72">
        <v>77</v>
      </c>
      <c r="N9" s="72">
        <v>6996</v>
      </c>
      <c r="O9" s="72">
        <v>269</v>
      </c>
      <c r="P9" s="72">
        <v>4662</v>
      </c>
      <c r="Q9" s="72">
        <v>111</v>
      </c>
      <c r="R9" s="72">
        <v>64562</v>
      </c>
      <c r="S9" s="72">
        <v>7845</v>
      </c>
      <c r="T9" s="191"/>
      <c r="U9" s="8"/>
    </row>
    <row r="10" spans="1:22" s="61" customFormat="1" ht="24" customHeight="1">
      <c r="A10" s="511"/>
      <c r="B10" s="493" t="s">
        <v>166</v>
      </c>
      <c r="C10" s="494">
        <v>3</v>
      </c>
      <c r="D10" s="491">
        <v>57</v>
      </c>
      <c r="E10" s="491">
        <v>22093</v>
      </c>
      <c r="F10" s="491">
        <v>11925</v>
      </c>
      <c r="G10" s="491">
        <v>10168</v>
      </c>
      <c r="H10" s="491">
        <v>527</v>
      </c>
      <c r="I10" s="491">
        <v>324</v>
      </c>
      <c r="J10" s="491">
        <v>203</v>
      </c>
      <c r="K10" s="491">
        <v>241</v>
      </c>
      <c r="L10" s="491">
        <v>182</v>
      </c>
      <c r="M10" s="491">
        <v>59</v>
      </c>
      <c r="N10" s="491">
        <v>7031</v>
      </c>
      <c r="O10" s="491">
        <v>295</v>
      </c>
      <c r="P10" s="491">
        <v>4714</v>
      </c>
      <c r="Q10" s="491">
        <v>128</v>
      </c>
      <c r="R10" s="491">
        <v>68721</v>
      </c>
      <c r="S10" s="491">
        <v>8016</v>
      </c>
      <c r="T10" s="495">
        <v>253039</v>
      </c>
      <c r="U10" s="2"/>
    </row>
    <row r="11" spans="1:22" s="61" customFormat="1" ht="24" customHeight="1">
      <c r="A11" s="511"/>
      <c r="B11" s="410" t="s">
        <v>189</v>
      </c>
      <c r="C11" s="528">
        <v>3</v>
      </c>
      <c r="D11" s="529">
        <v>53</v>
      </c>
      <c r="E11" s="529">
        <v>37418</v>
      </c>
      <c r="F11" s="529">
        <v>16536</v>
      </c>
      <c r="G11" s="529">
        <v>20882</v>
      </c>
      <c r="H11" s="529">
        <v>529</v>
      </c>
      <c r="I11" s="529">
        <v>320</v>
      </c>
      <c r="J11" s="529">
        <v>209</v>
      </c>
      <c r="K11" s="529">
        <v>246</v>
      </c>
      <c r="L11" s="529">
        <v>184</v>
      </c>
      <c r="M11" s="529">
        <v>62</v>
      </c>
      <c r="N11" s="529">
        <v>6982</v>
      </c>
      <c r="O11" s="529">
        <v>330</v>
      </c>
      <c r="P11" s="529">
        <v>4711</v>
      </c>
      <c r="Q11" s="529">
        <v>134</v>
      </c>
      <c r="R11" s="529">
        <v>66578</v>
      </c>
      <c r="S11" s="529">
        <v>7737</v>
      </c>
      <c r="T11" s="530">
        <v>252935</v>
      </c>
      <c r="U11" s="2"/>
    </row>
    <row r="12" spans="1:22" s="404" customFormat="1" ht="24" customHeight="1">
      <c r="A12" s="511"/>
      <c r="B12" s="531" t="s">
        <v>213</v>
      </c>
      <c r="C12" s="532">
        <v>3</v>
      </c>
      <c r="D12" s="533">
        <v>54</v>
      </c>
      <c r="E12" s="533">
        <v>25461</v>
      </c>
      <c r="F12" s="533">
        <v>15232</v>
      </c>
      <c r="G12" s="533">
        <v>10229</v>
      </c>
      <c r="H12" s="694">
        <v>972</v>
      </c>
      <c r="I12" s="694">
        <v>581</v>
      </c>
      <c r="J12" s="694">
        <v>391</v>
      </c>
      <c r="K12" s="533">
        <v>220</v>
      </c>
      <c r="L12" s="533">
        <v>163</v>
      </c>
      <c r="M12" s="533">
        <v>57</v>
      </c>
      <c r="N12" s="533">
        <v>7100</v>
      </c>
      <c r="O12" s="533">
        <v>362</v>
      </c>
      <c r="P12" s="533">
        <v>4436</v>
      </c>
      <c r="Q12" s="533">
        <v>137</v>
      </c>
      <c r="R12" s="533">
        <v>57709</v>
      </c>
      <c r="S12" s="533">
        <v>7299</v>
      </c>
      <c r="T12" s="534">
        <v>289282</v>
      </c>
      <c r="U12" s="2"/>
    </row>
    <row r="13" spans="1:22" ht="24" customHeight="1">
      <c r="B13" s="194"/>
      <c r="C13" s="176"/>
      <c r="D13" s="177"/>
      <c r="E13" s="177"/>
      <c r="F13" s="177"/>
      <c r="G13" s="177"/>
      <c r="H13" s="177"/>
      <c r="I13" s="177"/>
      <c r="J13" s="177"/>
      <c r="K13" s="177"/>
      <c r="L13" s="177"/>
      <c r="M13" s="177"/>
      <c r="N13" s="177"/>
      <c r="O13" s="177"/>
      <c r="P13" s="177"/>
      <c r="Q13" s="177"/>
      <c r="R13" s="177"/>
      <c r="S13" s="177"/>
      <c r="T13" s="189"/>
      <c r="U13" s="2"/>
      <c r="V13" s="671"/>
    </row>
    <row r="14" spans="1:22" ht="24" customHeight="1">
      <c r="B14" s="113" t="s">
        <v>17</v>
      </c>
      <c r="C14" s="691">
        <v>1</v>
      </c>
      <c r="D14" s="349">
        <v>13</v>
      </c>
      <c r="E14" s="349">
        <v>11971</v>
      </c>
      <c r="F14" s="349">
        <v>9214</v>
      </c>
      <c r="G14" s="349">
        <v>2757</v>
      </c>
      <c r="H14" s="695">
        <v>653</v>
      </c>
      <c r="I14" s="695">
        <v>421</v>
      </c>
      <c r="J14" s="695">
        <v>232</v>
      </c>
      <c r="K14" s="349">
        <f>SUM(L14:M14)</f>
        <v>105</v>
      </c>
      <c r="L14" s="349">
        <v>84</v>
      </c>
      <c r="M14" s="349">
        <v>21</v>
      </c>
      <c r="N14" s="692">
        <v>3187</v>
      </c>
      <c r="O14" s="692">
        <v>128</v>
      </c>
      <c r="P14" s="692">
        <v>2215</v>
      </c>
      <c r="Q14" s="692">
        <v>44</v>
      </c>
      <c r="R14" s="349">
        <v>23664</v>
      </c>
      <c r="S14" s="349">
        <v>3149</v>
      </c>
      <c r="T14" s="693">
        <v>108235</v>
      </c>
      <c r="U14" s="18"/>
    </row>
    <row r="15" spans="1:22" ht="24" customHeight="1">
      <c r="B15" s="113" t="s">
        <v>191</v>
      </c>
      <c r="C15" s="347">
        <v>1</v>
      </c>
      <c r="D15" s="348">
        <v>21</v>
      </c>
      <c r="E15" s="348">
        <v>4896</v>
      </c>
      <c r="F15" s="348">
        <v>2029</v>
      </c>
      <c r="G15" s="348">
        <v>2867</v>
      </c>
      <c r="H15" s="348">
        <v>132</v>
      </c>
      <c r="I15" s="348">
        <v>60</v>
      </c>
      <c r="J15" s="348">
        <v>72</v>
      </c>
      <c r="K15" s="348">
        <v>42</v>
      </c>
      <c r="L15" s="348">
        <v>27</v>
      </c>
      <c r="M15" s="348">
        <v>15</v>
      </c>
      <c r="N15" s="179">
        <v>1456</v>
      </c>
      <c r="O15" s="179">
        <v>90</v>
      </c>
      <c r="P15" s="179">
        <v>797</v>
      </c>
      <c r="Q15" s="179">
        <v>61</v>
      </c>
      <c r="R15" s="180">
        <v>11469</v>
      </c>
      <c r="S15" s="180">
        <v>1542</v>
      </c>
      <c r="T15" s="925">
        <v>85821</v>
      </c>
      <c r="U15" s="18"/>
    </row>
    <row r="16" spans="1:22" ht="24" customHeight="1">
      <c r="B16" s="117" t="s">
        <v>192</v>
      </c>
      <c r="C16" s="364">
        <v>1</v>
      </c>
      <c r="D16" s="350">
        <v>20</v>
      </c>
      <c r="E16" s="350">
        <v>8594</v>
      </c>
      <c r="F16" s="350">
        <v>3989</v>
      </c>
      <c r="G16" s="350">
        <v>4605</v>
      </c>
      <c r="H16" s="350">
        <v>187</v>
      </c>
      <c r="I16" s="350">
        <v>100</v>
      </c>
      <c r="J16" s="350">
        <v>87</v>
      </c>
      <c r="K16" s="350">
        <v>73</v>
      </c>
      <c r="L16" s="350">
        <v>52</v>
      </c>
      <c r="M16" s="350">
        <v>21</v>
      </c>
      <c r="N16" s="181">
        <v>2457</v>
      </c>
      <c r="O16" s="181">
        <v>144</v>
      </c>
      <c r="P16" s="181">
        <v>1424</v>
      </c>
      <c r="Q16" s="181">
        <v>32</v>
      </c>
      <c r="R16" s="182">
        <v>22576</v>
      </c>
      <c r="S16" s="182">
        <v>2608</v>
      </c>
      <c r="T16" s="926">
        <v>95226</v>
      </c>
      <c r="U16" s="18"/>
    </row>
    <row r="17" spans="2:21" s="561" customFormat="1" ht="116.25" customHeight="1">
      <c r="B17" s="769" t="s">
        <v>275</v>
      </c>
      <c r="C17" s="770"/>
      <c r="D17" s="770"/>
      <c r="E17" s="770"/>
      <c r="F17" s="770"/>
      <c r="G17" s="770"/>
      <c r="H17" s="770"/>
      <c r="I17" s="770"/>
      <c r="J17" s="770"/>
      <c r="K17" s="770"/>
      <c r="L17" s="770"/>
      <c r="M17" s="770"/>
      <c r="N17" s="770"/>
      <c r="O17" s="770"/>
      <c r="P17" s="572"/>
      <c r="Q17" s="572"/>
      <c r="R17" s="573"/>
      <c r="S17" s="573"/>
      <c r="T17" s="574"/>
      <c r="U17" s="18"/>
    </row>
    <row r="18" spans="2:21" ht="21" customHeight="1" thickBot="1">
      <c r="B18" s="575" t="s">
        <v>414</v>
      </c>
      <c r="C18" s="576"/>
      <c r="D18" s="576"/>
      <c r="E18" s="576"/>
      <c r="F18" s="576"/>
      <c r="G18" s="576"/>
      <c r="H18" s="576"/>
      <c r="I18" s="576"/>
      <c r="J18" s="576"/>
      <c r="K18" s="576"/>
      <c r="L18" s="195"/>
      <c r="M18" s="195"/>
      <c r="N18" s="771" t="s">
        <v>271</v>
      </c>
      <c r="O18" s="771"/>
      <c r="P18" s="771"/>
      <c r="Q18" s="771"/>
      <c r="R18" s="771"/>
      <c r="S18" s="771"/>
      <c r="T18" s="772"/>
      <c r="U18" s="2"/>
    </row>
    <row r="19" spans="2:21">
      <c r="B19" s="2"/>
      <c r="C19" s="2"/>
      <c r="D19" s="2"/>
      <c r="E19" s="2"/>
      <c r="F19" s="2"/>
      <c r="G19" s="2"/>
      <c r="H19" s="2"/>
      <c r="I19" s="2"/>
      <c r="J19" s="2"/>
      <c r="K19" s="2"/>
      <c r="L19" s="2"/>
      <c r="M19" s="2"/>
      <c r="N19" s="2"/>
      <c r="O19" s="2"/>
      <c r="P19" s="2"/>
      <c r="Q19" s="2"/>
      <c r="R19" s="2"/>
      <c r="S19" s="2"/>
      <c r="T19" s="2"/>
      <c r="U19" s="2"/>
    </row>
    <row r="20" spans="2:21">
      <c r="B20" s="2"/>
      <c r="C20" s="2"/>
      <c r="D20" s="2"/>
      <c r="E20" s="2"/>
      <c r="F20" s="2"/>
      <c r="G20" s="2"/>
      <c r="H20" s="2"/>
      <c r="I20" s="2"/>
      <c r="J20" s="2"/>
      <c r="K20" s="2"/>
      <c r="L20" s="2"/>
      <c r="M20" s="2"/>
      <c r="N20" s="2"/>
      <c r="O20" s="2"/>
      <c r="P20" s="2"/>
      <c r="Q20" s="2"/>
      <c r="R20" s="2"/>
      <c r="S20" s="2"/>
      <c r="T20" s="2"/>
      <c r="U20" s="2"/>
    </row>
  </sheetData>
  <mergeCells count="11">
    <mergeCell ref="B17:O17"/>
    <mergeCell ref="N18:T18"/>
    <mergeCell ref="N4:Q4"/>
    <mergeCell ref="R4:S4"/>
    <mergeCell ref="T4:T5"/>
    <mergeCell ref="H4:J4"/>
    <mergeCell ref="B4:B5"/>
    <mergeCell ref="C4:C5"/>
    <mergeCell ref="D4:D5"/>
    <mergeCell ref="E4:G4"/>
    <mergeCell ref="K4:M4"/>
  </mergeCells>
  <phoneticPr fontId="2"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U18"/>
  <sheetViews>
    <sheetView workbookViewId="0">
      <selection activeCell="B1" sqref="B1"/>
    </sheetView>
  </sheetViews>
  <sheetFormatPr defaultRowHeight="16.5"/>
  <cols>
    <col min="1" max="1" width="1.625" style="511" customWidth="1"/>
    <col min="2" max="2" width="12.625" customWidth="1"/>
    <col min="3" max="20" width="10.625" customWidth="1"/>
  </cols>
  <sheetData>
    <row r="1" spans="1:21" s="61" customFormat="1" ht="24" customHeight="1">
      <c r="A1" s="511"/>
      <c r="B1" s="64" t="s">
        <v>160</v>
      </c>
      <c r="C1" s="183"/>
      <c r="D1" s="183"/>
      <c r="E1" s="183"/>
      <c r="F1" s="2"/>
      <c r="G1" s="2"/>
      <c r="H1" s="2"/>
      <c r="I1" s="2"/>
      <c r="J1" s="2"/>
      <c r="K1" s="2"/>
      <c r="L1" s="2"/>
      <c r="M1" s="2"/>
      <c r="N1" s="6" t="s">
        <v>0</v>
      </c>
      <c r="O1" s="2"/>
      <c r="P1" s="2"/>
      <c r="Q1" s="2"/>
      <c r="R1" s="2"/>
      <c r="S1" s="2"/>
      <c r="T1" s="2"/>
      <c r="U1" s="2"/>
    </row>
    <row r="2" spans="1:21" s="61" customFormat="1" ht="17.25" thickBot="1">
      <c r="A2" s="511"/>
      <c r="B2" s="2"/>
      <c r="C2" s="2"/>
      <c r="D2" s="2"/>
      <c r="E2" s="6" t="s">
        <v>0</v>
      </c>
      <c r="F2" s="6" t="s">
        <v>0</v>
      </c>
      <c r="G2" s="2"/>
      <c r="H2" s="2"/>
      <c r="I2" s="2"/>
      <c r="J2" s="2"/>
      <c r="K2" s="2"/>
      <c r="L2" s="2"/>
      <c r="M2" s="2"/>
      <c r="N2" s="2"/>
      <c r="O2" s="2"/>
      <c r="P2" s="2"/>
      <c r="Q2" s="2"/>
      <c r="R2" s="2"/>
      <c r="S2" s="2"/>
      <c r="T2" s="2"/>
      <c r="U2" s="2"/>
    </row>
    <row r="3" spans="1:21" s="61" customFormat="1">
      <c r="A3" s="511"/>
      <c r="B3" s="623" t="s">
        <v>89</v>
      </c>
      <c r="C3" s="81"/>
      <c r="D3" s="81" t="s">
        <v>0</v>
      </c>
      <c r="E3" s="81"/>
      <c r="F3" s="81"/>
      <c r="G3" s="83"/>
      <c r="H3" s="81"/>
      <c r="I3" s="83"/>
      <c r="J3" s="83"/>
      <c r="K3" s="166"/>
      <c r="L3" s="81"/>
      <c r="M3" s="166"/>
      <c r="N3" s="81"/>
      <c r="O3" s="166"/>
      <c r="P3" s="81"/>
      <c r="Q3" s="80"/>
      <c r="R3" s="80"/>
      <c r="S3" s="81"/>
      <c r="T3" s="140" t="s">
        <v>78</v>
      </c>
      <c r="U3" s="2"/>
    </row>
    <row r="4" spans="1:21" s="61" customFormat="1" ht="35.25" customHeight="1">
      <c r="A4" s="511"/>
      <c r="B4" s="783" t="s">
        <v>205</v>
      </c>
      <c r="C4" s="706" t="s">
        <v>245</v>
      </c>
      <c r="D4" s="706" t="s">
        <v>276</v>
      </c>
      <c r="E4" s="780" t="s">
        <v>75</v>
      </c>
      <c r="F4" s="781"/>
      <c r="G4" s="782"/>
      <c r="H4" s="780" t="s">
        <v>269</v>
      </c>
      <c r="I4" s="781"/>
      <c r="J4" s="782"/>
      <c r="K4" s="780" t="s">
        <v>79</v>
      </c>
      <c r="L4" s="781"/>
      <c r="M4" s="782"/>
      <c r="N4" s="773" t="s">
        <v>270</v>
      </c>
      <c r="O4" s="774"/>
      <c r="P4" s="774"/>
      <c r="Q4" s="775"/>
      <c r="R4" s="776" t="s">
        <v>253</v>
      </c>
      <c r="S4" s="777"/>
      <c r="T4" s="778" t="s">
        <v>366</v>
      </c>
      <c r="U4" s="12"/>
    </row>
    <row r="5" spans="1:21" s="61" customFormat="1" ht="74.25" customHeight="1">
      <c r="A5" s="511"/>
      <c r="B5" s="784"/>
      <c r="C5" s="754"/>
      <c r="D5" s="754"/>
      <c r="E5" s="184"/>
      <c r="F5" s="78" t="s">
        <v>36</v>
      </c>
      <c r="G5" s="78" t="s">
        <v>37</v>
      </c>
      <c r="H5" s="185"/>
      <c r="I5" s="78" t="s">
        <v>36</v>
      </c>
      <c r="J5" s="78" t="s">
        <v>37</v>
      </c>
      <c r="K5" s="184"/>
      <c r="L5" s="78" t="s">
        <v>36</v>
      </c>
      <c r="M5" s="78" t="s">
        <v>37</v>
      </c>
      <c r="N5" s="186" t="s">
        <v>71</v>
      </c>
      <c r="O5" s="186" t="s">
        <v>272</v>
      </c>
      <c r="P5" s="187" t="s">
        <v>72</v>
      </c>
      <c r="Q5" s="187" t="s">
        <v>273</v>
      </c>
      <c r="R5" s="188" t="s">
        <v>73</v>
      </c>
      <c r="S5" s="188" t="s">
        <v>74</v>
      </c>
      <c r="T5" s="779"/>
      <c r="U5" s="12"/>
    </row>
    <row r="6" spans="1:21" s="61" customFormat="1" ht="24" customHeight="1">
      <c r="A6" s="511"/>
      <c r="B6" s="190" t="s">
        <v>2</v>
      </c>
      <c r="C6" s="178">
        <v>1</v>
      </c>
      <c r="D6" s="72">
        <v>58</v>
      </c>
      <c r="E6" s="72">
        <v>27700</v>
      </c>
      <c r="F6" s="72">
        <v>17560</v>
      </c>
      <c r="G6" s="72">
        <v>10140</v>
      </c>
      <c r="H6" s="72">
        <v>827</v>
      </c>
      <c r="I6" s="72">
        <v>658</v>
      </c>
      <c r="J6" s="72">
        <v>169</v>
      </c>
      <c r="K6" s="72">
        <v>428</v>
      </c>
      <c r="L6" s="72">
        <v>247</v>
      </c>
      <c r="M6" s="72">
        <v>181</v>
      </c>
      <c r="N6" s="72">
        <v>4520</v>
      </c>
      <c r="O6" s="72">
        <v>512</v>
      </c>
      <c r="P6" s="72">
        <v>1872</v>
      </c>
      <c r="Q6" s="72">
        <v>14</v>
      </c>
      <c r="R6" s="72">
        <v>45815</v>
      </c>
      <c r="S6" s="72">
        <v>4367</v>
      </c>
      <c r="T6" s="191"/>
      <c r="U6" s="8"/>
    </row>
    <row r="7" spans="1:21" s="61" customFormat="1" ht="24" customHeight="1">
      <c r="A7" s="511"/>
      <c r="B7" s="190" t="s">
        <v>42</v>
      </c>
      <c r="C7" s="178">
        <v>1</v>
      </c>
      <c r="D7" s="72">
        <v>56</v>
      </c>
      <c r="E7" s="72">
        <v>27450</v>
      </c>
      <c r="F7" s="72">
        <v>17141</v>
      </c>
      <c r="G7" s="72">
        <v>10309</v>
      </c>
      <c r="H7" s="72">
        <v>1078</v>
      </c>
      <c r="I7" s="72">
        <v>919</v>
      </c>
      <c r="J7" s="72">
        <v>159</v>
      </c>
      <c r="K7" s="72">
        <v>422</v>
      </c>
      <c r="L7" s="72">
        <v>244</v>
      </c>
      <c r="M7" s="72">
        <v>178</v>
      </c>
      <c r="N7" s="72">
        <v>4547</v>
      </c>
      <c r="O7" s="72">
        <v>481</v>
      </c>
      <c r="P7" s="72">
        <v>1792</v>
      </c>
      <c r="Q7" s="72">
        <v>12</v>
      </c>
      <c r="R7" s="72">
        <v>48310</v>
      </c>
      <c r="S7" s="72">
        <v>4209</v>
      </c>
      <c r="T7" s="191"/>
      <c r="U7" s="8"/>
    </row>
    <row r="8" spans="1:21" s="61" customFormat="1" ht="24" customHeight="1">
      <c r="A8" s="511"/>
      <c r="B8" s="192" t="s">
        <v>43</v>
      </c>
      <c r="C8" s="178">
        <v>1</v>
      </c>
      <c r="D8" s="72">
        <v>83</v>
      </c>
      <c r="E8" s="72">
        <v>27032</v>
      </c>
      <c r="F8" s="72">
        <v>16758</v>
      </c>
      <c r="G8" s="72">
        <v>10274</v>
      </c>
      <c r="H8" s="72">
        <v>1075</v>
      </c>
      <c r="I8" s="72">
        <v>910</v>
      </c>
      <c r="J8" s="72">
        <v>165</v>
      </c>
      <c r="K8" s="72">
        <v>428</v>
      </c>
      <c r="L8" s="72">
        <v>245</v>
      </c>
      <c r="M8" s="72">
        <v>183</v>
      </c>
      <c r="N8" s="72">
        <v>4646</v>
      </c>
      <c r="O8" s="72">
        <v>509</v>
      </c>
      <c r="P8" s="72">
        <v>2223</v>
      </c>
      <c r="Q8" s="72">
        <v>18</v>
      </c>
      <c r="R8" s="72">
        <v>47975</v>
      </c>
      <c r="S8" s="72">
        <v>4084</v>
      </c>
      <c r="T8" s="191"/>
      <c r="U8" s="8"/>
    </row>
    <row r="9" spans="1:21" s="61" customFormat="1" ht="24" customHeight="1">
      <c r="A9" s="511"/>
      <c r="B9" s="192" t="s">
        <v>44</v>
      </c>
      <c r="C9" s="178">
        <v>1</v>
      </c>
      <c r="D9" s="72">
        <v>87</v>
      </c>
      <c r="E9" s="72">
        <v>26715</v>
      </c>
      <c r="F9" s="72">
        <v>16447</v>
      </c>
      <c r="G9" s="72">
        <v>10268</v>
      </c>
      <c r="H9" s="72">
        <v>1040</v>
      </c>
      <c r="I9" s="72">
        <v>876</v>
      </c>
      <c r="J9" s="72">
        <v>164</v>
      </c>
      <c r="K9" s="72">
        <v>419</v>
      </c>
      <c r="L9" s="72">
        <v>224</v>
      </c>
      <c r="M9" s="72">
        <v>195</v>
      </c>
      <c r="N9" s="72">
        <v>4547</v>
      </c>
      <c r="O9" s="72">
        <v>468</v>
      </c>
      <c r="P9" s="72">
        <v>2226</v>
      </c>
      <c r="Q9" s="72">
        <v>23</v>
      </c>
      <c r="R9" s="72">
        <v>52858</v>
      </c>
      <c r="S9" s="72">
        <v>4175</v>
      </c>
      <c r="T9" s="191"/>
      <c r="U9" s="8"/>
    </row>
    <row r="10" spans="1:21" s="61" customFormat="1" ht="24" customHeight="1">
      <c r="A10" s="511"/>
      <c r="B10" s="493" t="s">
        <v>166</v>
      </c>
      <c r="C10" s="494">
        <v>1</v>
      </c>
      <c r="D10" s="491">
        <v>79</v>
      </c>
      <c r="E10" s="491">
        <v>26114</v>
      </c>
      <c r="F10" s="491">
        <v>16010</v>
      </c>
      <c r="G10" s="491">
        <v>10104</v>
      </c>
      <c r="H10" s="491">
        <v>1048</v>
      </c>
      <c r="I10" s="491">
        <v>875</v>
      </c>
      <c r="J10" s="491">
        <v>173</v>
      </c>
      <c r="K10" s="491">
        <v>421</v>
      </c>
      <c r="L10" s="491">
        <v>217</v>
      </c>
      <c r="M10" s="491">
        <v>204</v>
      </c>
      <c r="N10" s="491">
        <v>4646</v>
      </c>
      <c r="O10" s="491">
        <v>426</v>
      </c>
      <c r="P10" s="491">
        <v>2266</v>
      </c>
      <c r="Q10" s="491">
        <v>18</v>
      </c>
      <c r="R10" s="491">
        <v>49581</v>
      </c>
      <c r="S10" s="491">
        <v>4148</v>
      </c>
      <c r="T10" s="495">
        <v>540505</v>
      </c>
      <c r="U10" s="2"/>
    </row>
    <row r="11" spans="1:21" s="387" customFormat="1" ht="24" customHeight="1">
      <c r="A11" s="511"/>
      <c r="B11" s="193" t="s">
        <v>189</v>
      </c>
      <c r="C11" s="389">
        <v>1</v>
      </c>
      <c r="D11" s="390">
        <v>80</v>
      </c>
      <c r="E11" s="390">
        <v>25989</v>
      </c>
      <c r="F11" s="390">
        <v>15907</v>
      </c>
      <c r="G11" s="390">
        <v>10082</v>
      </c>
      <c r="H11" s="390">
        <v>1060</v>
      </c>
      <c r="I11" s="390">
        <v>877</v>
      </c>
      <c r="J11" s="390">
        <v>183</v>
      </c>
      <c r="K11" s="390">
        <v>415</v>
      </c>
      <c r="L11" s="390">
        <v>211</v>
      </c>
      <c r="M11" s="390">
        <v>204</v>
      </c>
      <c r="N11" s="390">
        <v>4495</v>
      </c>
      <c r="O11" s="390">
        <v>440</v>
      </c>
      <c r="P11" s="390">
        <v>2218</v>
      </c>
      <c r="Q11" s="390">
        <v>18</v>
      </c>
      <c r="R11" s="390">
        <v>46996</v>
      </c>
      <c r="S11" s="390">
        <v>4148</v>
      </c>
      <c r="T11" s="391">
        <v>548295</v>
      </c>
      <c r="U11" s="2"/>
    </row>
    <row r="12" spans="1:21" s="379" customFormat="1" ht="24" customHeight="1">
      <c r="B12" s="386" t="s">
        <v>213</v>
      </c>
      <c r="C12" s="392">
        <v>1</v>
      </c>
      <c r="D12" s="393">
        <v>79</v>
      </c>
      <c r="E12" s="393">
        <v>25401</v>
      </c>
      <c r="F12" s="393">
        <v>15558</v>
      </c>
      <c r="G12" s="393">
        <v>9843</v>
      </c>
      <c r="H12" s="393">
        <v>1048</v>
      </c>
      <c r="I12" s="393">
        <v>860</v>
      </c>
      <c r="J12" s="393">
        <v>188</v>
      </c>
      <c r="K12" s="393">
        <v>420</v>
      </c>
      <c r="L12" s="393">
        <v>214</v>
      </c>
      <c r="M12" s="393">
        <v>206</v>
      </c>
      <c r="N12" s="393">
        <v>4495</v>
      </c>
      <c r="O12" s="393">
        <v>433</v>
      </c>
      <c r="P12" s="393">
        <v>2260</v>
      </c>
      <c r="Q12" s="393">
        <v>27</v>
      </c>
      <c r="R12" s="393">
        <v>41493</v>
      </c>
      <c r="S12" s="393">
        <v>4172</v>
      </c>
      <c r="T12" s="394">
        <v>557528</v>
      </c>
      <c r="U12" s="395"/>
    </row>
    <row r="13" spans="1:21" s="379" customFormat="1" ht="24" customHeight="1">
      <c r="B13" s="396"/>
      <c r="C13" s="397"/>
      <c r="D13" s="398"/>
      <c r="E13" s="398"/>
      <c r="F13" s="398"/>
      <c r="G13" s="398"/>
      <c r="H13" s="398"/>
      <c r="I13" s="398"/>
      <c r="J13" s="398"/>
      <c r="K13" s="398"/>
      <c r="L13" s="398"/>
      <c r="M13" s="398"/>
      <c r="N13" s="398"/>
      <c r="O13" s="398"/>
      <c r="P13" s="398"/>
      <c r="Q13" s="398"/>
      <c r="R13" s="398"/>
      <c r="S13" s="398"/>
      <c r="T13" s="399"/>
      <c r="U13" s="395"/>
    </row>
    <row r="14" spans="1:21" s="379" customFormat="1" ht="24" customHeight="1">
      <c r="B14" s="400" t="s">
        <v>190</v>
      </c>
      <c r="C14" s="661">
        <v>1</v>
      </c>
      <c r="D14" s="662">
        <v>79</v>
      </c>
      <c r="E14" s="662">
        <v>25401</v>
      </c>
      <c r="F14" s="662">
        <v>15558</v>
      </c>
      <c r="G14" s="662">
        <v>9843</v>
      </c>
      <c r="H14" s="662">
        <v>1048</v>
      </c>
      <c r="I14" s="662">
        <v>860</v>
      </c>
      <c r="J14" s="662">
        <v>188</v>
      </c>
      <c r="K14" s="662">
        <v>420</v>
      </c>
      <c r="L14" s="662">
        <v>214</v>
      </c>
      <c r="M14" s="662">
        <v>206</v>
      </c>
      <c r="N14" s="662">
        <v>4495</v>
      </c>
      <c r="O14" s="662">
        <v>433</v>
      </c>
      <c r="P14" s="662">
        <v>2260</v>
      </c>
      <c r="Q14" s="662">
        <v>27</v>
      </c>
      <c r="R14" s="662">
        <v>41493</v>
      </c>
      <c r="S14" s="662">
        <v>4172</v>
      </c>
      <c r="T14" s="663">
        <v>557528</v>
      </c>
      <c r="U14" s="401"/>
    </row>
    <row r="15" spans="1:21" s="379" customFormat="1" ht="116.25" customHeight="1">
      <c r="B15" s="785" t="s">
        <v>376</v>
      </c>
      <c r="C15" s="786"/>
      <c r="D15" s="786"/>
      <c r="E15" s="786"/>
      <c r="F15" s="786"/>
      <c r="G15" s="786"/>
      <c r="H15" s="786"/>
      <c r="I15" s="786"/>
      <c r="J15" s="786"/>
      <c r="K15" s="786"/>
      <c r="L15" s="786"/>
      <c r="M15" s="786"/>
      <c r="N15" s="786"/>
      <c r="O15" s="577"/>
      <c r="P15" s="577"/>
      <c r="Q15" s="577"/>
      <c r="R15" s="578"/>
      <c r="S15" s="578"/>
      <c r="T15" s="579"/>
      <c r="U15" s="401"/>
    </row>
    <row r="16" spans="1:21" ht="17.25" thickBot="1">
      <c r="B16" s="789" t="s">
        <v>415</v>
      </c>
      <c r="C16" s="790"/>
      <c r="D16" s="790"/>
      <c r="E16" s="790"/>
      <c r="F16" s="790"/>
      <c r="G16" s="790"/>
      <c r="H16" s="790"/>
      <c r="I16" s="790"/>
      <c r="J16" s="790"/>
      <c r="K16" s="790"/>
      <c r="L16" s="790"/>
      <c r="M16" s="196"/>
      <c r="N16" s="787" t="s">
        <v>271</v>
      </c>
      <c r="O16" s="787"/>
      <c r="P16" s="787"/>
      <c r="Q16" s="787"/>
      <c r="R16" s="787"/>
      <c r="S16" s="787"/>
      <c r="T16" s="788"/>
      <c r="U16" s="20"/>
    </row>
    <row r="17" spans="2:21">
      <c r="B17" s="21"/>
      <c r="C17" s="2"/>
      <c r="D17" s="2"/>
      <c r="E17" s="2"/>
      <c r="F17" s="2"/>
      <c r="G17" s="2"/>
      <c r="H17" s="2"/>
      <c r="I17" s="2"/>
      <c r="J17" s="2"/>
      <c r="K17" s="2"/>
      <c r="L17" s="2"/>
      <c r="M17" s="2"/>
      <c r="N17" s="2"/>
      <c r="O17" s="2"/>
      <c r="P17" s="2"/>
      <c r="Q17" s="2"/>
      <c r="R17" s="2"/>
      <c r="S17" s="2"/>
      <c r="T17" s="2"/>
      <c r="U17" s="2"/>
    </row>
    <row r="18" spans="2:21">
      <c r="B18" s="21"/>
      <c r="C18" s="2"/>
      <c r="D18" s="2"/>
      <c r="E18" s="2"/>
      <c r="F18" s="2"/>
      <c r="G18" s="2"/>
      <c r="H18" s="2"/>
      <c r="I18" s="2"/>
      <c r="J18" s="2"/>
      <c r="K18" s="2"/>
      <c r="L18" s="2"/>
      <c r="M18" s="2"/>
      <c r="N18" s="2"/>
      <c r="O18" s="2"/>
      <c r="P18" s="2"/>
      <c r="Q18" s="2"/>
      <c r="R18" s="2"/>
      <c r="S18" s="2"/>
      <c r="T18" s="2"/>
      <c r="U18" s="2"/>
    </row>
  </sheetData>
  <mergeCells count="12">
    <mergeCell ref="B15:N15"/>
    <mergeCell ref="N16:T16"/>
    <mergeCell ref="B16:L16"/>
    <mergeCell ref="T4:T5"/>
    <mergeCell ref="B4:B5"/>
    <mergeCell ref="C4:C5"/>
    <mergeCell ref="D4:D5"/>
    <mergeCell ref="E4:G4"/>
    <mergeCell ref="H4:J4"/>
    <mergeCell ref="K4:M4"/>
    <mergeCell ref="N4:Q4"/>
    <mergeCell ref="R4:S4"/>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Y29"/>
  <sheetViews>
    <sheetView workbookViewId="0">
      <pane xSplit="2" ySplit="6" topLeftCell="E7" activePane="bottomRight" state="frozen"/>
      <selection pane="topRight" activeCell="B1" sqref="B1"/>
      <selection pane="bottomLeft" activeCell="A7" sqref="A7"/>
      <selection pane="bottomRight" activeCell="B1" sqref="B1"/>
    </sheetView>
  </sheetViews>
  <sheetFormatPr defaultRowHeight="16.5"/>
  <cols>
    <col min="1" max="1" width="1.625" style="511" customWidth="1"/>
    <col min="2" max="2" width="31.875" customWidth="1"/>
    <col min="22" max="25" width="9.625" customWidth="1"/>
  </cols>
  <sheetData>
    <row r="1" spans="1:25" ht="24" customHeight="1">
      <c r="B1" s="64" t="s">
        <v>161</v>
      </c>
      <c r="C1" s="56"/>
      <c r="D1" s="2"/>
      <c r="E1" s="2"/>
      <c r="F1" s="2"/>
      <c r="G1" s="7"/>
      <c r="H1" s="2"/>
      <c r="I1" s="2"/>
      <c r="J1" s="2"/>
      <c r="K1" s="2"/>
      <c r="L1" s="2"/>
      <c r="M1" s="2"/>
      <c r="N1" s="2"/>
      <c r="O1" s="2"/>
      <c r="P1" s="2"/>
      <c r="Q1" s="2"/>
      <c r="R1" s="2"/>
      <c r="S1" s="2"/>
      <c r="T1" s="2"/>
      <c r="U1" s="2"/>
      <c r="V1" s="2"/>
      <c r="W1" s="2"/>
      <c r="X1" s="2"/>
      <c r="Y1" s="2"/>
    </row>
    <row r="2" spans="1:25" ht="17.25" thickBot="1">
      <c r="B2" s="2"/>
      <c r="C2" s="2"/>
      <c r="D2" s="2"/>
      <c r="E2" s="2"/>
      <c r="F2" s="2"/>
      <c r="G2" s="2"/>
      <c r="H2" s="2"/>
      <c r="I2" s="2"/>
      <c r="J2" s="2"/>
      <c r="K2" s="2"/>
      <c r="L2" s="2"/>
      <c r="M2" s="2"/>
      <c r="N2" s="2"/>
      <c r="O2" s="2"/>
      <c r="P2" s="2"/>
      <c r="Q2" s="2"/>
      <c r="R2" s="2"/>
      <c r="S2" s="2"/>
      <c r="T2" s="2"/>
      <c r="U2" s="2"/>
      <c r="V2" s="2"/>
      <c r="W2" s="2"/>
      <c r="X2" s="2"/>
      <c r="Y2" s="2"/>
    </row>
    <row r="3" spans="1:25">
      <c r="B3" s="623" t="s">
        <v>18</v>
      </c>
      <c r="C3" s="80"/>
      <c r="D3" s="80"/>
      <c r="E3" s="81" t="s">
        <v>0</v>
      </c>
      <c r="F3" s="81" t="s">
        <v>0</v>
      </c>
      <c r="G3" s="80"/>
      <c r="H3" s="81" t="s">
        <v>0</v>
      </c>
      <c r="I3" s="80"/>
      <c r="J3" s="81" t="s">
        <v>0</v>
      </c>
      <c r="K3" s="80"/>
      <c r="L3" s="80"/>
      <c r="M3" s="80"/>
      <c r="N3" s="81" t="s">
        <v>0</v>
      </c>
      <c r="O3" s="80"/>
      <c r="P3" s="80"/>
      <c r="Q3" s="80"/>
      <c r="R3" s="80"/>
      <c r="S3" s="80"/>
      <c r="T3" s="80"/>
      <c r="U3" s="80"/>
      <c r="V3" s="80"/>
      <c r="W3" s="699" t="s">
        <v>90</v>
      </c>
      <c r="X3" s="699"/>
      <c r="Y3" s="700"/>
    </row>
    <row r="4" spans="1:25" ht="51" customHeight="1">
      <c r="B4" s="808" t="s">
        <v>207</v>
      </c>
      <c r="C4" s="809" t="s">
        <v>277</v>
      </c>
      <c r="D4" s="809" t="s">
        <v>367</v>
      </c>
      <c r="E4" s="807"/>
      <c r="F4" s="809" t="s">
        <v>80</v>
      </c>
      <c r="G4" s="807"/>
      <c r="H4" s="802" t="s">
        <v>278</v>
      </c>
      <c r="I4" s="803"/>
      <c r="J4" s="804"/>
      <c r="K4" s="802" t="s">
        <v>279</v>
      </c>
      <c r="L4" s="803"/>
      <c r="M4" s="804"/>
      <c r="N4" s="802" t="s">
        <v>280</v>
      </c>
      <c r="O4" s="803"/>
      <c r="P4" s="804"/>
      <c r="Q4" s="802" t="s">
        <v>82</v>
      </c>
      <c r="R4" s="803"/>
      <c r="S4" s="804"/>
      <c r="T4" s="805" t="s">
        <v>262</v>
      </c>
      <c r="U4" s="806"/>
      <c r="V4" s="805" t="s">
        <v>281</v>
      </c>
      <c r="W4" s="810"/>
      <c r="X4" s="810"/>
      <c r="Y4" s="811"/>
    </row>
    <row r="5" spans="1:25" ht="24" customHeight="1">
      <c r="B5" s="808"/>
      <c r="C5" s="809"/>
      <c r="D5" s="809" t="s">
        <v>282</v>
      </c>
      <c r="E5" s="809" t="s">
        <v>283</v>
      </c>
      <c r="F5" s="809" t="s">
        <v>282</v>
      </c>
      <c r="G5" s="809" t="s">
        <v>283</v>
      </c>
      <c r="H5" s="799"/>
      <c r="I5" s="796" t="s">
        <v>81</v>
      </c>
      <c r="J5" s="796" t="s">
        <v>37</v>
      </c>
      <c r="K5" s="799"/>
      <c r="L5" s="796" t="s">
        <v>81</v>
      </c>
      <c r="M5" s="796" t="s">
        <v>37</v>
      </c>
      <c r="N5" s="799"/>
      <c r="O5" s="796" t="s">
        <v>81</v>
      </c>
      <c r="P5" s="796" t="s">
        <v>37</v>
      </c>
      <c r="Q5" s="798"/>
      <c r="R5" s="796" t="s">
        <v>81</v>
      </c>
      <c r="S5" s="796" t="s">
        <v>37</v>
      </c>
      <c r="T5" s="800" t="s">
        <v>83</v>
      </c>
      <c r="U5" s="800" t="s">
        <v>84</v>
      </c>
      <c r="V5" s="793" t="s">
        <v>85</v>
      </c>
      <c r="W5" s="794"/>
      <c r="X5" s="793" t="s">
        <v>86</v>
      </c>
      <c r="Y5" s="795"/>
    </row>
    <row r="6" spans="1:25" ht="42" customHeight="1">
      <c r="B6" s="808"/>
      <c r="C6" s="809"/>
      <c r="D6" s="807"/>
      <c r="E6" s="807"/>
      <c r="F6" s="807"/>
      <c r="G6" s="807"/>
      <c r="H6" s="807"/>
      <c r="I6" s="797"/>
      <c r="J6" s="797"/>
      <c r="K6" s="807"/>
      <c r="L6" s="797"/>
      <c r="M6" s="797"/>
      <c r="N6" s="807"/>
      <c r="O6" s="797"/>
      <c r="P6" s="797"/>
      <c r="Q6" s="799"/>
      <c r="R6" s="797"/>
      <c r="S6" s="797"/>
      <c r="T6" s="801"/>
      <c r="U6" s="801"/>
      <c r="V6" s="200" t="s">
        <v>87</v>
      </c>
      <c r="W6" s="200" t="s">
        <v>88</v>
      </c>
      <c r="X6" s="200" t="s">
        <v>284</v>
      </c>
      <c r="Y6" s="201" t="s">
        <v>88</v>
      </c>
    </row>
    <row r="7" spans="1:25" ht="24" customHeight="1">
      <c r="B7" s="190" t="s">
        <v>2</v>
      </c>
      <c r="C7" s="178">
        <v>13</v>
      </c>
      <c r="D7" s="72">
        <v>178</v>
      </c>
      <c r="E7" s="72">
        <v>88</v>
      </c>
      <c r="F7" s="72">
        <v>2266</v>
      </c>
      <c r="G7" s="72">
        <v>484</v>
      </c>
      <c r="H7" s="72">
        <v>6145</v>
      </c>
      <c r="I7" s="72">
        <v>3349</v>
      </c>
      <c r="J7" s="72">
        <v>2796</v>
      </c>
      <c r="K7" s="72">
        <v>1354</v>
      </c>
      <c r="L7" s="72">
        <v>762</v>
      </c>
      <c r="M7" s="72">
        <v>592</v>
      </c>
      <c r="N7" s="72">
        <v>309</v>
      </c>
      <c r="O7" s="72">
        <v>264</v>
      </c>
      <c r="P7" s="72">
        <v>45</v>
      </c>
      <c r="Q7" s="72">
        <v>33</v>
      </c>
      <c r="R7" s="72">
        <v>20</v>
      </c>
      <c r="S7" s="72">
        <v>13</v>
      </c>
      <c r="T7" s="72">
        <v>1742</v>
      </c>
      <c r="U7" s="72">
        <v>358</v>
      </c>
      <c r="V7" s="72">
        <v>4717</v>
      </c>
      <c r="W7" s="72">
        <v>2199</v>
      </c>
      <c r="X7" s="72">
        <v>768</v>
      </c>
      <c r="Y7" s="191">
        <v>525</v>
      </c>
    </row>
    <row r="8" spans="1:25" ht="24" customHeight="1">
      <c r="B8" s="190" t="s">
        <v>42</v>
      </c>
      <c r="C8" s="178">
        <v>13</v>
      </c>
      <c r="D8" s="72">
        <v>201</v>
      </c>
      <c r="E8" s="72">
        <v>106</v>
      </c>
      <c r="F8" s="72">
        <v>2266</v>
      </c>
      <c r="G8" s="72">
        <v>484</v>
      </c>
      <c r="H8" s="72">
        <v>5951</v>
      </c>
      <c r="I8" s="72">
        <v>3285</v>
      </c>
      <c r="J8" s="72">
        <v>2666</v>
      </c>
      <c r="K8" s="72">
        <v>1458</v>
      </c>
      <c r="L8" s="72">
        <v>845</v>
      </c>
      <c r="M8" s="72">
        <v>613</v>
      </c>
      <c r="N8" s="72">
        <v>363</v>
      </c>
      <c r="O8" s="72">
        <v>300</v>
      </c>
      <c r="P8" s="72">
        <v>63</v>
      </c>
      <c r="Q8" s="72">
        <v>31</v>
      </c>
      <c r="R8" s="72">
        <v>17</v>
      </c>
      <c r="S8" s="72">
        <v>14</v>
      </c>
      <c r="T8" s="72">
        <v>1723</v>
      </c>
      <c r="U8" s="72">
        <v>295</v>
      </c>
      <c r="V8" s="72">
        <v>3609</v>
      </c>
      <c r="W8" s="72">
        <v>1680</v>
      </c>
      <c r="X8" s="72">
        <v>577</v>
      </c>
      <c r="Y8" s="191">
        <v>406</v>
      </c>
    </row>
    <row r="9" spans="1:25" ht="24" customHeight="1">
      <c r="B9" s="190" t="s">
        <v>43</v>
      </c>
      <c r="C9" s="178">
        <v>14</v>
      </c>
      <c r="D9" s="72">
        <v>219</v>
      </c>
      <c r="E9" s="72">
        <v>109</v>
      </c>
      <c r="F9" s="72">
        <v>2201</v>
      </c>
      <c r="G9" s="72">
        <v>495</v>
      </c>
      <c r="H9" s="72">
        <v>5828</v>
      </c>
      <c r="I9" s="72">
        <v>3264</v>
      </c>
      <c r="J9" s="72">
        <v>2564</v>
      </c>
      <c r="K9" s="72">
        <v>1460</v>
      </c>
      <c r="L9" s="72">
        <v>865</v>
      </c>
      <c r="M9" s="72">
        <v>595</v>
      </c>
      <c r="N9" s="72">
        <v>272</v>
      </c>
      <c r="O9" s="72">
        <v>234</v>
      </c>
      <c r="P9" s="72">
        <v>38</v>
      </c>
      <c r="Q9" s="72">
        <v>42</v>
      </c>
      <c r="R9" s="72">
        <v>21</v>
      </c>
      <c r="S9" s="72">
        <v>21</v>
      </c>
      <c r="T9" s="72">
        <v>1887</v>
      </c>
      <c r="U9" s="72">
        <v>340</v>
      </c>
      <c r="V9" s="72">
        <v>3095</v>
      </c>
      <c r="W9" s="72">
        <v>1598</v>
      </c>
      <c r="X9" s="72">
        <v>505</v>
      </c>
      <c r="Y9" s="191">
        <v>377</v>
      </c>
    </row>
    <row r="10" spans="1:25" ht="24" customHeight="1">
      <c r="B10" s="190" t="s">
        <v>44</v>
      </c>
      <c r="C10" s="178">
        <v>11</v>
      </c>
      <c r="D10" s="72">
        <v>205</v>
      </c>
      <c r="E10" s="72">
        <v>110</v>
      </c>
      <c r="F10" s="72">
        <v>2142</v>
      </c>
      <c r="G10" s="72">
        <v>495</v>
      </c>
      <c r="H10" s="72">
        <v>4988</v>
      </c>
      <c r="I10" s="72">
        <v>2662</v>
      </c>
      <c r="J10" s="72">
        <v>2326</v>
      </c>
      <c r="K10" s="72">
        <v>1440</v>
      </c>
      <c r="L10" s="72">
        <v>844</v>
      </c>
      <c r="M10" s="72">
        <v>596</v>
      </c>
      <c r="N10" s="72">
        <v>39</v>
      </c>
      <c r="O10" s="72">
        <v>32</v>
      </c>
      <c r="P10" s="72">
        <v>7</v>
      </c>
      <c r="Q10" s="72">
        <v>0</v>
      </c>
      <c r="R10" s="72">
        <v>0</v>
      </c>
      <c r="S10" s="72">
        <v>0</v>
      </c>
      <c r="T10" s="72">
        <v>1455</v>
      </c>
      <c r="U10" s="72">
        <v>292</v>
      </c>
      <c r="V10" s="72">
        <v>3070</v>
      </c>
      <c r="W10" s="72">
        <v>1610</v>
      </c>
      <c r="X10" s="72">
        <v>576</v>
      </c>
      <c r="Y10" s="191">
        <v>447</v>
      </c>
    </row>
    <row r="11" spans="1:25" ht="24" customHeight="1">
      <c r="B11" s="488" t="s">
        <v>166</v>
      </c>
      <c r="C11" s="489">
        <v>11</v>
      </c>
      <c r="D11" s="490">
        <v>195</v>
      </c>
      <c r="E11" s="490">
        <v>109</v>
      </c>
      <c r="F11" s="490">
        <v>2108</v>
      </c>
      <c r="G11" s="490">
        <v>484</v>
      </c>
      <c r="H11" s="490">
        <v>5001</v>
      </c>
      <c r="I11" s="491">
        <v>2651</v>
      </c>
      <c r="J11" s="490">
        <v>2350</v>
      </c>
      <c r="K11" s="490">
        <v>1365</v>
      </c>
      <c r="L11" s="491">
        <v>800</v>
      </c>
      <c r="M11" s="490">
        <v>565</v>
      </c>
      <c r="N11" s="490">
        <v>37</v>
      </c>
      <c r="O11" s="491">
        <v>30</v>
      </c>
      <c r="P11" s="490">
        <v>7</v>
      </c>
      <c r="Q11" s="490">
        <v>0</v>
      </c>
      <c r="R11" s="491">
        <v>0</v>
      </c>
      <c r="S11" s="490">
        <v>0</v>
      </c>
      <c r="T11" s="490">
        <v>1628</v>
      </c>
      <c r="U11" s="490">
        <v>294</v>
      </c>
      <c r="V11" s="490">
        <v>2688</v>
      </c>
      <c r="W11" s="490">
        <v>1465</v>
      </c>
      <c r="X11" s="490">
        <v>416</v>
      </c>
      <c r="Y11" s="492">
        <v>321</v>
      </c>
    </row>
    <row r="12" spans="1:25" s="387" customFormat="1" ht="24" customHeight="1">
      <c r="A12" s="511"/>
      <c r="B12" s="198" t="s">
        <v>189</v>
      </c>
      <c r="C12" s="402">
        <v>11</v>
      </c>
      <c r="D12" s="402">
        <v>202</v>
      </c>
      <c r="E12" s="402">
        <v>115</v>
      </c>
      <c r="F12" s="402">
        <v>2096</v>
      </c>
      <c r="G12" s="402">
        <v>480</v>
      </c>
      <c r="H12" s="402">
        <v>4914</v>
      </c>
      <c r="I12" s="403">
        <v>2529</v>
      </c>
      <c r="J12" s="402">
        <v>2385</v>
      </c>
      <c r="K12" s="402">
        <v>1406</v>
      </c>
      <c r="L12" s="403">
        <v>823</v>
      </c>
      <c r="M12" s="402">
        <v>583</v>
      </c>
      <c r="N12" s="402">
        <v>38</v>
      </c>
      <c r="O12" s="403">
        <v>31</v>
      </c>
      <c r="P12" s="402">
        <v>7</v>
      </c>
      <c r="Q12" s="402">
        <v>0</v>
      </c>
      <c r="R12" s="403">
        <v>0</v>
      </c>
      <c r="S12" s="402">
        <v>0</v>
      </c>
      <c r="T12" s="402">
        <v>1653</v>
      </c>
      <c r="U12" s="402">
        <v>318</v>
      </c>
      <c r="V12" s="402">
        <v>2818</v>
      </c>
      <c r="W12" s="402">
        <v>1500</v>
      </c>
      <c r="X12" s="402">
        <v>442</v>
      </c>
      <c r="Y12" s="199">
        <v>351</v>
      </c>
    </row>
    <row r="13" spans="1:25" ht="24" customHeight="1">
      <c r="B13" s="198" t="s">
        <v>213</v>
      </c>
      <c r="C13" s="197"/>
      <c r="D13" s="197"/>
      <c r="E13" s="197"/>
      <c r="F13" s="197">
        <v>2069</v>
      </c>
      <c r="G13" s="197">
        <v>467</v>
      </c>
      <c r="H13" s="197">
        <v>5006</v>
      </c>
      <c r="I13" s="197">
        <v>2521</v>
      </c>
      <c r="J13" s="197">
        <v>2485</v>
      </c>
      <c r="K13" s="197">
        <v>2912</v>
      </c>
      <c r="L13" s="197">
        <v>1724</v>
      </c>
      <c r="M13" s="197">
        <v>1188</v>
      </c>
      <c r="N13" s="197">
        <v>106</v>
      </c>
      <c r="O13" s="197">
        <v>88</v>
      </c>
      <c r="P13" s="197">
        <v>18</v>
      </c>
      <c r="Q13" s="197">
        <v>0</v>
      </c>
      <c r="R13" s="197">
        <v>0</v>
      </c>
      <c r="S13" s="197">
        <v>0</v>
      </c>
      <c r="T13" s="197">
        <v>1373</v>
      </c>
      <c r="U13" s="197">
        <v>318</v>
      </c>
      <c r="V13" s="197">
        <v>2974</v>
      </c>
      <c r="W13" s="197">
        <v>1439</v>
      </c>
      <c r="X13" s="197">
        <v>463</v>
      </c>
      <c r="Y13" s="199">
        <v>343</v>
      </c>
    </row>
    <row r="14" spans="1:25" ht="24" customHeight="1">
      <c r="B14" s="639"/>
      <c r="C14" s="640">
        <f>SUM(C15:C25)</f>
        <v>11</v>
      </c>
      <c r="D14" s="177">
        <f>SUM(D15:D27)</f>
        <v>205</v>
      </c>
      <c r="E14" s="177">
        <f t="shared" ref="E14" si="0">SUM(E15:E27)</f>
        <v>118</v>
      </c>
      <c r="F14" s="177">
        <f>SUM(F15:F28)</f>
        <v>2069</v>
      </c>
      <c r="G14" s="177">
        <f t="shared" ref="G14:Y14" si="1">SUM(G15:G28)</f>
        <v>467</v>
      </c>
      <c r="H14" s="177">
        <f t="shared" si="1"/>
        <v>5006</v>
      </c>
      <c r="I14" s="177">
        <f t="shared" si="1"/>
        <v>2521</v>
      </c>
      <c r="J14" s="177">
        <f t="shared" si="1"/>
        <v>2485</v>
      </c>
      <c r="K14" s="177">
        <f t="shared" si="1"/>
        <v>1456</v>
      </c>
      <c r="L14" s="177">
        <f t="shared" si="1"/>
        <v>862</v>
      </c>
      <c r="M14" s="177">
        <f>SUM(M15:M28)</f>
        <v>594</v>
      </c>
      <c r="N14" s="177">
        <f t="shared" si="1"/>
        <v>53</v>
      </c>
      <c r="O14" s="177">
        <f t="shared" si="1"/>
        <v>44</v>
      </c>
      <c r="P14" s="177">
        <f t="shared" si="1"/>
        <v>9</v>
      </c>
      <c r="Q14" s="177">
        <f t="shared" si="1"/>
        <v>0</v>
      </c>
      <c r="R14" s="177">
        <f t="shared" si="1"/>
        <v>0</v>
      </c>
      <c r="S14" s="177">
        <f t="shared" si="1"/>
        <v>0</v>
      </c>
      <c r="T14" s="177">
        <f t="shared" si="1"/>
        <v>1373</v>
      </c>
      <c r="U14" s="177">
        <f t="shared" si="1"/>
        <v>318</v>
      </c>
      <c r="V14" s="177">
        <f t="shared" si="1"/>
        <v>2974</v>
      </c>
      <c r="W14" s="177">
        <f t="shared" si="1"/>
        <v>1439</v>
      </c>
      <c r="X14" s="177">
        <f>SUM(X15:X28)</f>
        <v>463</v>
      </c>
      <c r="Y14" s="189">
        <f t="shared" si="1"/>
        <v>343</v>
      </c>
    </row>
    <row r="15" spans="1:25" ht="24" customHeight="1">
      <c r="B15" s="641" t="s">
        <v>30</v>
      </c>
      <c r="C15" s="642">
        <v>1</v>
      </c>
      <c r="D15" s="643">
        <v>122</v>
      </c>
      <c r="E15" s="643">
        <v>117</v>
      </c>
      <c r="F15" s="643">
        <v>1199</v>
      </c>
      <c r="G15" s="643">
        <v>457</v>
      </c>
      <c r="H15" s="643">
        <v>2438</v>
      </c>
      <c r="I15" s="644">
        <f>H15-J15</f>
        <v>1243</v>
      </c>
      <c r="J15" s="643">
        <v>1195</v>
      </c>
      <c r="K15" s="643">
        <v>1430</v>
      </c>
      <c r="L15" s="643">
        <f>K15-M15</f>
        <v>840</v>
      </c>
      <c r="M15" s="643">
        <v>590</v>
      </c>
      <c r="N15" s="643">
        <v>15</v>
      </c>
      <c r="O15" s="643">
        <f>N15-P15</f>
        <v>13</v>
      </c>
      <c r="P15" s="643">
        <v>2</v>
      </c>
      <c r="Q15" s="643">
        <v>0</v>
      </c>
      <c r="R15" s="643">
        <v>0</v>
      </c>
      <c r="S15" s="643">
        <v>0</v>
      </c>
      <c r="T15" s="643">
        <v>748</v>
      </c>
      <c r="U15" s="643">
        <v>316</v>
      </c>
      <c r="V15" s="643">
        <v>1099</v>
      </c>
      <c r="W15" s="643">
        <v>700</v>
      </c>
      <c r="X15" s="645">
        <f>463-X16</f>
        <v>454</v>
      </c>
      <c r="Y15" s="646">
        <f>343-9</f>
        <v>334</v>
      </c>
    </row>
    <row r="16" spans="1:25" ht="24" customHeight="1">
      <c r="B16" s="647" t="s">
        <v>167</v>
      </c>
      <c r="C16" s="648">
        <v>1</v>
      </c>
      <c r="D16" s="649">
        <v>1</v>
      </c>
      <c r="E16" s="643">
        <v>1</v>
      </c>
      <c r="F16" s="643">
        <v>120</v>
      </c>
      <c r="G16" s="643">
        <v>10</v>
      </c>
      <c r="H16" s="643">
        <v>414</v>
      </c>
      <c r="I16" s="644">
        <f t="shared" ref="I16:I28" si="2">H16-J16</f>
        <v>213</v>
      </c>
      <c r="J16" s="643">
        <v>201</v>
      </c>
      <c r="K16" s="643">
        <v>23</v>
      </c>
      <c r="L16" s="643">
        <f t="shared" ref="L16:L28" si="3">K16-M16</f>
        <v>19</v>
      </c>
      <c r="M16" s="643">
        <v>4</v>
      </c>
      <c r="N16" s="643">
        <v>38</v>
      </c>
      <c r="O16" s="643">
        <f t="shared" ref="O16:O28" si="4">N16-P16</f>
        <v>31</v>
      </c>
      <c r="P16" s="643">
        <v>7</v>
      </c>
      <c r="Q16" s="643">
        <v>0</v>
      </c>
      <c r="R16" s="643">
        <v>0</v>
      </c>
      <c r="S16" s="643">
        <v>0</v>
      </c>
      <c r="T16" s="643">
        <v>112</v>
      </c>
      <c r="U16" s="643">
        <v>2</v>
      </c>
      <c r="V16" s="643">
        <v>505</v>
      </c>
      <c r="W16" s="643">
        <v>125</v>
      </c>
      <c r="X16" s="645">
        <v>9</v>
      </c>
      <c r="Y16" s="646">
        <v>9</v>
      </c>
    </row>
    <row r="17" spans="1:25" ht="24" customHeight="1">
      <c r="B17" s="647" t="s">
        <v>29</v>
      </c>
      <c r="C17" s="648">
        <v>1</v>
      </c>
      <c r="D17" s="649">
        <v>30</v>
      </c>
      <c r="E17" s="643">
        <v>0</v>
      </c>
      <c r="F17" s="643">
        <v>269</v>
      </c>
      <c r="G17" s="643">
        <v>0</v>
      </c>
      <c r="H17" s="643">
        <v>679</v>
      </c>
      <c r="I17" s="644">
        <f t="shared" si="2"/>
        <v>191</v>
      </c>
      <c r="J17" s="643">
        <v>488</v>
      </c>
      <c r="K17" s="643">
        <v>0</v>
      </c>
      <c r="L17" s="643">
        <f t="shared" si="3"/>
        <v>0</v>
      </c>
      <c r="M17" s="643">
        <v>0</v>
      </c>
      <c r="N17" s="643">
        <v>0</v>
      </c>
      <c r="O17" s="643">
        <f t="shared" si="4"/>
        <v>0</v>
      </c>
      <c r="P17" s="643">
        <v>0</v>
      </c>
      <c r="Q17" s="643">
        <v>0</v>
      </c>
      <c r="R17" s="643">
        <v>0</v>
      </c>
      <c r="S17" s="643">
        <v>0</v>
      </c>
      <c r="T17" s="643">
        <v>148</v>
      </c>
      <c r="U17" s="643">
        <v>0</v>
      </c>
      <c r="V17" s="643">
        <v>617</v>
      </c>
      <c r="W17" s="643">
        <v>184</v>
      </c>
      <c r="X17" s="645">
        <v>0</v>
      </c>
      <c r="Y17" s="646">
        <v>0</v>
      </c>
    </row>
    <row r="18" spans="1:25" ht="24" customHeight="1">
      <c r="B18" s="647" t="s">
        <v>28</v>
      </c>
      <c r="C18" s="648">
        <v>1</v>
      </c>
      <c r="D18" s="649">
        <v>5</v>
      </c>
      <c r="E18" s="643">
        <v>0</v>
      </c>
      <c r="F18" s="643">
        <v>69</v>
      </c>
      <c r="G18" s="643">
        <v>0</v>
      </c>
      <c r="H18" s="643">
        <v>161</v>
      </c>
      <c r="I18" s="644">
        <f t="shared" si="2"/>
        <v>101</v>
      </c>
      <c r="J18" s="643">
        <v>60</v>
      </c>
      <c r="K18" s="643">
        <v>0</v>
      </c>
      <c r="L18" s="643">
        <f t="shared" si="3"/>
        <v>0</v>
      </c>
      <c r="M18" s="643">
        <v>0</v>
      </c>
      <c r="N18" s="643">
        <v>0</v>
      </c>
      <c r="O18" s="643">
        <f t="shared" si="4"/>
        <v>0</v>
      </c>
      <c r="P18" s="643">
        <v>0</v>
      </c>
      <c r="Q18" s="643">
        <v>0</v>
      </c>
      <c r="R18" s="643">
        <v>0</v>
      </c>
      <c r="S18" s="643">
        <v>0</v>
      </c>
      <c r="T18" s="643">
        <v>48</v>
      </c>
      <c r="U18" s="643">
        <v>0</v>
      </c>
      <c r="V18" s="643">
        <v>55</v>
      </c>
      <c r="W18" s="643">
        <v>44</v>
      </c>
      <c r="X18" s="645">
        <v>0</v>
      </c>
      <c r="Y18" s="646">
        <v>0</v>
      </c>
    </row>
    <row r="19" spans="1:25" ht="24" customHeight="1">
      <c r="B19" s="647" t="s">
        <v>27</v>
      </c>
      <c r="C19" s="648">
        <v>1</v>
      </c>
      <c r="D19" s="649">
        <v>2</v>
      </c>
      <c r="E19" s="643">
        <v>0</v>
      </c>
      <c r="F19" s="643">
        <v>120</v>
      </c>
      <c r="G19" s="643">
        <v>0</v>
      </c>
      <c r="H19" s="643">
        <v>393</v>
      </c>
      <c r="I19" s="644">
        <f t="shared" si="2"/>
        <v>291</v>
      </c>
      <c r="J19" s="643">
        <v>102</v>
      </c>
      <c r="K19" s="643">
        <v>0</v>
      </c>
      <c r="L19" s="643">
        <f t="shared" si="3"/>
        <v>0</v>
      </c>
      <c r="M19" s="643">
        <v>0</v>
      </c>
      <c r="N19" s="643">
        <v>0</v>
      </c>
      <c r="O19" s="643">
        <f t="shared" si="4"/>
        <v>0</v>
      </c>
      <c r="P19" s="643">
        <v>0</v>
      </c>
      <c r="Q19" s="643">
        <v>0</v>
      </c>
      <c r="R19" s="643">
        <v>0</v>
      </c>
      <c r="S19" s="643">
        <v>0</v>
      </c>
      <c r="T19" s="643">
        <v>112</v>
      </c>
      <c r="U19" s="643">
        <v>0</v>
      </c>
      <c r="V19" s="643">
        <v>131</v>
      </c>
      <c r="W19" s="643">
        <v>112</v>
      </c>
      <c r="X19" s="645">
        <v>0</v>
      </c>
      <c r="Y19" s="646">
        <v>0</v>
      </c>
    </row>
    <row r="20" spans="1:25" ht="24" customHeight="1">
      <c r="B20" s="647" t="s">
        <v>26</v>
      </c>
      <c r="C20" s="648">
        <v>1</v>
      </c>
      <c r="D20" s="649">
        <v>2</v>
      </c>
      <c r="E20" s="643">
        <v>0</v>
      </c>
      <c r="F20" s="643">
        <v>40</v>
      </c>
      <c r="G20" s="643">
        <v>0</v>
      </c>
      <c r="H20" s="643">
        <v>124</v>
      </c>
      <c r="I20" s="644">
        <f t="shared" si="2"/>
        <v>26</v>
      </c>
      <c r="J20" s="643">
        <v>98</v>
      </c>
      <c r="K20" s="643">
        <v>0</v>
      </c>
      <c r="L20" s="643">
        <f t="shared" si="3"/>
        <v>0</v>
      </c>
      <c r="M20" s="643">
        <v>0</v>
      </c>
      <c r="N20" s="643">
        <v>0</v>
      </c>
      <c r="O20" s="643">
        <f t="shared" si="4"/>
        <v>0</v>
      </c>
      <c r="P20" s="643">
        <v>0</v>
      </c>
      <c r="Q20" s="643">
        <v>0</v>
      </c>
      <c r="R20" s="643">
        <v>0</v>
      </c>
      <c r="S20" s="643">
        <v>0</v>
      </c>
      <c r="T20" s="643">
        <v>41</v>
      </c>
      <c r="U20" s="643">
        <v>0</v>
      </c>
      <c r="V20" s="643">
        <v>91</v>
      </c>
      <c r="W20" s="643">
        <v>40</v>
      </c>
      <c r="X20" s="645">
        <v>0</v>
      </c>
      <c r="Y20" s="646">
        <v>0</v>
      </c>
    </row>
    <row r="21" spans="1:25" ht="24" customHeight="1">
      <c r="B21" s="647" t="s">
        <v>25</v>
      </c>
      <c r="C21" s="648">
        <v>1</v>
      </c>
      <c r="D21" s="649">
        <v>17</v>
      </c>
      <c r="E21" s="643">
        <v>0</v>
      </c>
      <c r="F21" s="643">
        <v>85</v>
      </c>
      <c r="G21" s="643">
        <v>0</v>
      </c>
      <c r="H21" s="643">
        <v>274</v>
      </c>
      <c r="I21" s="644">
        <f t="shared" si="2"/>
        <v>232</v>
      </c>
      <c r="J21" s="643">
        <v>42</v>
      </c>
      <c r="K21" s="643">
        <v>0</v>
      </c>
      <c r="L21" s="643">
        <f t="shared" si="3"/>
        <v>0</v>
      </c>
      <c r="M21" s="643">
        <v>0</v>
      </c>
      <c r="N21" s="643">
        <v>0</v>
      </c>
      <c r="O21" s="643">
        <f t="shared" si="4"/>
        <v>0</v>
      </c>
      <c r="P21" s="643">
        <v>0</v>
      </c>
      <c r="Q21" s="643">
        <v>0</v>
      </c>
      <c r="R21" s="643">
        <v>0</v>
      </c>
      <c r="S21" s="643">
        <v>0</v>
      </c>
      <c r="T21" s="643">
        <v>29</v>
      </c>
      <c r="U21" s="643">
        <v>0</v>
      </c>
      <c r="V21" s="643">
        <v>136</v>
      </c>
      <c r="W21" s="643">
        <v>85</v>
      </c>
      <c r="X21" s="645">
        <v>0</v>
      </c>
      <c r="Y21" s="646">
        <v>0</v>
      </c>
    </row>
    <row r="22" spans="1:25" ht="24" customHeight="1">
      <c r="B22" s="647" t="s">
        <v>388</v>
      </c>
      <c r="C22" s="648">
        <v>1</v>
      </c>
      <c r="D22" s="649">
        <v>7</v>
      </c>
      <c r="E22" s="643">
        <v>0</v>
      </c>
      <c r="F22" s="643">
        <v>38</v>
      </c>
      <c r="G22" s="643">
        <v>0</v>
      </c>
      <c r="H22" s="643">
        <v>38</v>
      </c>
      <c r="I22" s="644">
        <f t="shared" si="2"/>
        <v>23</v>
      </c>
      <c r="J22" s="643">
        <v>15</v>
      </c>
      <c r="K22" s="643">
        <v>0</v>
      </c>
      <c r="L22" s="643">
        <f t="shared" si="3"/>
        <v>0</v>
      </c>
      <c r="M22" s="643">
        <v>0</v>
      </c>
      <c r="N22" s="643">
        <v>0</v>
      </c>
      <c r="O22" s="643">
        <f t="shared" si="4"/>
        <v>0</v>
      </c>
      <c r="P22" s="643">
        <v>0</v>
      </c>
      <c r="Q22" s="643">
        <v>0</v>
      </c>
      <c r="R22" s="643">
        <v>0</v>
      </c>
      <c r="S22" s="643">
        <v>0</v>
      </c>
      <c r="T22" s="643">
        <v>0</v>
      </c>
      <c r="U22" s="643">
        <v>0</v>
      </c>
      <c r="V22" s="643">
        <v>51</v>
      </c>
      <c r="W22" s="643">
        <v>37</v>
      </c>
      <c r="X22" s="645">
        <v>0</v>
      </c>
      <c r="Y22" s="646">
        <v>0</v>
      </c>
    </row>
    <row r="23" spans="1:25" ht="24" customHeight="1">
      <c r="B23" s="650" t="s">
        <v>24</v>
      </c>
      <c r="C23" s="648">
        <v>1</v>
      </c>
      <c r="D23" s="649">
        <v>8</v>
      </c>
      <c r="E23" s="643">
        <v>0</v>
      </c>
      <c r="F23" s="643">
        <v>29</v>
      </c>
      <c r="G23" s="643">
        <v>0</v>
      </c>
      <c r="H23" s="643">
        <v>100</v>
      </c>
      <c r="I23" s="644">
        <f t="shared" si="2"/>
        <v>36</v>
      </c>
      <c r="J23" s="643">
        <v>64</v>
      </c>
      <c r="K23" s="643">
        <v>0</v>
      </c>
      <c r="L23" s="643">
        <f t="shared" si="3"/>
        <v>0</v>
      </c>
      <c r="M23" s="643">
        <v>0</v>
      </c>
      <c r="N23" s="643">
        <v>0</v>
      </c>
      <c r="O23" s="643">
        <f t="shared" si="4"/>
        <v>0</v>
      </c>
      <c r="P23" s="643">
        <v>0</v>
      </c>
      <c r="Q23" s="643">
        <v>0</v>
      </c>
      <c r="R23" s="643">
        <v>0</v>
      </c>
      <c r="S23" s="643">
        <v>0</v>
      </c>
      <c r="T23" s="643">
        <v>26</v>
      </c>
      <c r="U23" s="643">
        <v>0</v>
      </c>
      <c r="V23" s="643">
        <v>32</v>
      </c>
      <c r="W23" s="643">
        <v>22</v>
      </c>
      <c r="X23" s="645">
        <v>0</v>
      </c>
      <c r="Y23" s="646">
        <v>0</v>
      </c>
    </row>
    <row r="24" spans="1:25" ht="24" customHeight="1">
      <c r="B24" s="650" t="s">
        <v>168</v>
      </c>
      <c r="C24" s="648">
        <v>1</v>
      </c>
      <c r="D24" s="649">
        <v>8</v>
      </c>
      <c r="E24" s="643">
        <v>0</v>
      </c>
      <c r="F24" s="643">
        <v>70</v>
      </c>
      <c r="G24" s="643">
        <v>0</v>
      </c>
      <c r="H24" s="643">
        <v>212</v>
      </c>
      <c r="I24" s="644">
        <f t="shared" si="2"/>
        <v>90</v>
      </c>
      <c r="J24" s="643">
        <v>122</v>
      </c>
      <c r="K24" s="643">
        <v>0</v>
      </c>
      <c r="L24" s="643">
        <f t="shared" si="3"/>
        <v>0</v>
      </c>
      <c r="M24" s="643">
        <v>0</v>
      </c>
      <c r="N24" s="643">
        <v>0</v>
      </c>
      <c r="O24" s="643">
        <f t="shared" si="4"/>
        <v>0</v>
      </c>
      <c r="P24" s="643">
        <v>0</v>
      </c>
      <c r="Q24" s="643">
        <v>0</v>
      </c>
      <c r="R24" s="643">
        <v>0</v>
      </c>
      <c r="S24" s="643">
        <v>0</v>
      </c>
      <c r="T24" s="643">
        <v>59</v>
      </c>
      <c r="U24" s="643">
        <v>0</v>
      </c>
      <c r="V24" s="643">
        <v>85</v>
      </c>
      <c r="W24" s="643">
        <v>60</v>
      </c>
      <c r="X24" s="645">
        <v>0</v>
      </c>
      <c r="Y24" s="646">
        <v>0</v>
      </c>
    </row>
    <row r="25" spans="1:25" ht="24" customHeight="1">
      <c r="B25" s="651" t="s">
        <v>210</v>
      </c>
      <c r="C25" s="652">
        <v>1</v>
      </c>
      <c r="D25" s="653">
        <v>3</v>
      </c>
      <c r="E25" s="652">
        <v>0</v>
      </c>
      <c r="F25" s="652">
        <v>30</v>
      </c>
      <c r="G25" s="652">
        <v>0</v>
      </c>
      <c r="H25" s="652">
        <v>105</v>
      </c>
      <c r="I25" s="644">
        <f t="shared" si="2"/>
        <v>25</v>
      </c>
      <c r="J25" s="652">
        <v>80</v>
      </c>
      <c r="K25" s="652">
        <v>0</v>
      </c>
      <c r="L25" s="643">
        <f t="shared" si="3"/>
        <v>0</v>
      </c>
      <c r="M25" s="652">
        <v>0</v>
      </c>
      <c r="N25" s="652">
        <v>0</v>
      </c>
      <c r="O25" s="643">
        <f t="shared" si="4"/>
        <v>0</v>
      </c>
      <c r="P25" s="652">
        <v>0</v>
      </c>
      <c r="Q25" s="643">
        <v>0</v>
      </c>
      <c r="R25" s="643">
        <v>0</v>
      </c>
      <c r="S25" s="643">
        <v>0</v>
      </c>
      <c r="T25" s="652">
        <v>15</v>
      </c>
      <c r="U25" s="652">
        <v>0</v>
      </c>
      <c r="V25" s="652">
        <v>172</v>
      </c>
      <c r="W25" s="652">
        <v>30</v>
      </c>
      <c r="X25" s="654">
        <v>0</v>
      </c>
      <c r="Y25" s="655">
        <v>0</v>
      </c>
    </row>
    <row r="26" spans="1:25" s="352" customFormat="1" ht="24" customHeight="1">
      <c r="A26" s="511"/>
      <c r="B26" s="656" t="s">
        <v>211</v>
      </c>
      <c r="C26" s="657" t="s">
        <v>389</v>
      </c>
      <c r="D26" s="658">
        <v>0</v>
      </c>
      <c r="E26" s="658">
        <v>0</v>
      </c>
      <c r="F26" s="658">
        <v>0</v>
      </c>
      <c r="G26" s="658">
        <v>0</v>
      </c>
      <c r="H26" s="643">
        <v>7</v>
      </c>
      <c r="I26" s="644">
        <f t="shared" si="2"/>
        <v>7</v>
      </c>
      <c r="J26" s="643">
        <v>0</v>
      </c>
      <c r="K26" s="643">
        <v>0</v>
      </c>
      <c r="L26" s="643">
        <f t="shared" si="3"/>
        <v>0</v>
      </c>
      <c r="M26" s="643">
        <v>0</v>
      </c>
      <c r="N26" s="643">
        <v>0</v>
      </c>
      <c r="O26" s="643">
        <f t="shared" si="4"/>
        <v>0</v>
      </c>
      <c r="P26" s="643">
        <v>0</v>
      </c>
      <c r="Q26" s="643">
        <v>0</v>
      </c>
      <c r="R26" s="643">
        <v>0</v>
      </c>
      <c r="S26" s="643">
        <v>0</v>
      </c>
      <c r="T26" s="643">
        <v>7</v>
      </c>
      <c r="U26" s="643">
        <v>0</v>
      </c>
      <c r="V26" s="643">
        <v>0</v>
      </c>
      <c r="W26" s="643">
        <v>0</v>
      </c>
      <c r="X26" s="645">
        <v>0</v>
      </c>
      <c r="Y26" s="646">
        <v>0</v>
      </c>
    </row>
    <row r="27" spans="1:25" s="352" customFormat="1" ht="24" customHeight="1">
      <c r="A27" s="511"/>
      <c r="B27" s="656" t="s">
        <v>390</v>
      </c>
      <c r="C27" s="657" t="s">
        <v>389</v>
      </c>
      <c r="D27" s="658">
        <v>0</v>
      </c>
      <c r="E27" s="658">
        <v>0</v>
      </c>
      <c r="F27" s="658">
        <v>0</v>
      </c>
      <c r="G27" s="658">
        <v>0</v>
      </c>
      <c r="H27" s="644">
        <v>5</v>
      </c>
      <c r="I27" s="644">
        <f t="shared" si="2"/>
        <v>5</v>
      </c>
      <c r="J27" s="643">
        <v>0</v>
      </c>
      <c r="K27" s="644">
        <v>3</v>
      </c>
      <c r="L27" s="643">
        <f t="shared" si="3"/>
        <v>3</v>
      </c>
      <c r="M27" s="643">
        <v>0</v>
      </c>
      <c r="N27" s="643">
        <v>0</v>
      </c>
      <c r="O27" s="643">
        <f t="shared" si="4"/>
        <v>0</v>
      </c>
      <c r="P27" s="643">
        <v>0</v>
      </c>
      <c r="Q27" s="643">
        <v>0</v>
      </c>
      <c r="R27" s="643">
        <v>0</v>
      </c>
      <c r="S27" s="643">
        <v>0</v>
      </c>
      <c r="T27" s="644">
        <v>3</v>
      </c>
      <c r="U27" s="643">
        <v>0</v>
      </c>
      <c r="V27" s="644">
        <v>0</v>
      </c>
      <c r="W27" s="644">
        <v>0</v>
      </c>
      <c r="X27" s="644">
        <v>0</v>
      </c>
      <c r="Y27" s="659">
        <v>0</v>
      </c>
    </row>
    <row r="28" spans="1:25" s="561" customFormat="1" ht="24" customHeight="1">
      <c r="B28" s="656" t="s">
        <v>391</v>
      </c>
      <c r="C28" s="660" t="s">
        <v>389</v>
      </c>
      <c r="D28" s="643">
        <v>0</v>
      </c>
      <c r="E28" s="643">
        <v>0</v>
      </c>
      <c r="F28" s="643">
        <v>0</v>
      </c>
      <c r="G28" s="643">
        <v>0</v>
      </c>
      <c r="H28" s="643">
        <v>56</v>
      </c>
      <c r="I28" s="644">
        <f t="shared" si="2"/>
        <v>38</v>
      </c>
      <c r="J28" s="643">
        <v>18</v>
      </c>
      <c r="K28" s="643">
        <v>0</v>
      </c>
      <c r="L28" s="643">
        <f t="shared" si="3"/>
        <v>0</v>
      </c>
      <c r="M28" s="643">
        <v>0</v>
      </c>
      <c r="N28" s="643">
        <v>0</v>
      </c>
      <c r="O28" s="643">
        <f t="shared" si="4"/>
        <v>0</v>
      </c>
      <c r="P28" s="643">
        <v>0</v>
      </c>
      <c r="Q28" s="643">
        <v>0</v>
      </c>
      <c r="R28" s="643">
        <v>0</v>
      </c>
      <c r="S28" s="643">
        <v>0</v>
      </c>
      <c r="T28" s="643">
        <v>25</v>
      </c>
      <c r="U28" s="643">
        <v>0</v>
      </c>
      <c r="V28" s="643">
        <v>0</v>
      </c>
      <c r="W28" s="643">
        <v>0</v>
      </c>
      <c r="X28" s="645">
        <v>0</v>
      </c>
      <c r="Y28" s="646">
        <v>0</v>
      </c>
    </row>
    <row r="29" spans="1:25" ht="17.25" thickBot="1">
      <c r="B29" s="791" t="s">
        <v>416</v>
      </c>
      <c r="C29" s="792"/>
      <c r="D29" s="792"/>
      <c r="E29" s="792"/>
      <c r="F29" s="792"/>
      <c r="G29" s="792"/>
      <c r="H29" s="792"/>
      <c r="I29" s="792"/>
      <c r="J29" s="792"/>
      <c r="K29" s="792"/>
      <c r="L29" s="91"/>
      <c r="M29" s="91"/>
      <c r="N29" s="91"/>
      <c r="O29" s="745" t="s">
        <v>271</v>
      </c>
      <c r="P29" s="745"/>
      <c r="Q29" s="745"/>
      <c r="R29" s="745"/>
      <c r="S29" s="745"/>
      <c r="T29" s="745"/>
      <c r="U29" s="745"/>
      <c r="V29" s="745"/>
      <c r="W29" s="745"/>
      <c r="X29" s="745"/>
      <c r="Y29" s="752"/>
    </row>
  </sheetData>
  <mergeCells count="33">
    <mergeCell ref="W3:Y3"/>
    <mergeCell ref="B4:B6"/>
    <mergeCell ref="C4:C6"/>
    <mergeCell ref="D4:E4"/>
    <mergeCell ref="F4:G4"/>
    <mergeCell ref="H4:J4"/>
    <mergeCell ref="I5:I6"/>
    <mergeCell ref="J5:J6"/>
    <mergeCell ref="V4:Y4"/>
    <mergeCell ref="D5:D6"/>
    <mergeCell ref="E5:E6"/>
    <mergeCell ref="F5:F6"/>
    <mergeCell ref="G5:G6"/>
    <mergeCell ref="H5:H6"/>
    <mergeCell ref="K4:M4"/>
    <mergeCell ref="K5:K6"/>
    <mergeCell ref="N4:P4"/>
    <mergeCell ref="Q4:S4"/>
    <mergeCell ref="T4:U4"/>
    <mergeCell ref="M5:M6"/>
    <mergeCell ref="N5:N6"/>
    <mergeCell ref="B29:K29"/>
    <mergeCell ref="O29:Y29"/>
    <mergeCell ref="V5:W5"/>
    <mergeCell ref="X5:Y5"/>
    <mergeCell ref="P5:P6"/>
    <mergeCell ref="Q5:Q6"/>
    <mergeCell ref="R5:R6"/>
    <mergeCell ref="S5:S6"/>
    <mergeCell ref="T5:T6"/>
    <mergeCell ref="U5:U6"/>
    <mergeCell ref="L5:L6"/>
    <mergeCell ref="O5:O6"/>
  </mergeCells>
  <phoneticPr fontId="2" type="noConversion"/>
  <pageMargins left="0.31496062992125984" right="0"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S18"/>
  <sheetViews>
    <sheetView workbookViewId="0">
      <selection activeCell="B1" sqref="B1"/>
    </sheetView>
  </sheetViews>
  <sheetFormatPr defaultRowHeight="16.5"/>
  <cols>
    <col min="1" max="1" width="1.625" style="511" customWidth="1"/>
    <col min="2" max="2" width="14.75" customWidth="1"/>
    <col min="3" max="14" width="8.625" customWidth="1"/>
    <col min="15" max="15" width="16.625" customWidth="1"/>
    <col min="16" max="19" width="10.625" customWidth="1"/>
  </cols>
  <sheetData>
    <row r="1" spans="1:19" ht="24" customHeight="1">
      <c r="B1" s="218" t="s">
        <v>162</v>
      </c>
      <c r="C1" s="58"/>
      <c r="D1" s="24"/>
      <c r="E1" s="25"/>
      <c r="F1" s="25"/>
      <c r="G1" s="25"/>
      <c r="H1" s="26"/>
      <c r="I1" s="27"/>
      <c r="J1" s="24"/>
      <c r="K1" s="24"/>
      <c r="L1" s="24"/>
      <c r="M1" s="24"/>
      <c r="N1" s="24"/>
      <c r="O1" s="24"/>
      <c r="P1" s="24"/>
      <c r="Q1" s="24"/>
      <c r="R1" s="25" t="s">
        <v>0</v>
      </c>
      <c r="S1" s="24"/>
    </row>
    <row r="2" spans="1:19" ht="17.25" thickBot="1">
      <c r="B2" s="24"/>
      <c r="C2" s="24"/>
      <c r="D2" s="24"/>
      <c r="E2" s="24"/>
      <c r="F2" s="24"/>
      <c r="G2" s="24"/>
      <c r="H2" s="24"/>
      <c r="I2" s="24"/>
      <c r="J2" s="24"/>
      <c r="K2" s="24"/>
      <c r="L2" s="24"/>
      <c r="M2" s="24"/>
      <c r="N2" s="24"/>
      <c r="O2" s="24"/>
      <c r="P2" s="24"/>
      <c r="Q2" s="24"/>
      <c r="R2" s="24"/>
      <c r="S2" s="24"/>
    </row>
    <row r="3" spans="1:19">
      <c r="B3" s="623" t="s">
        <v>91</v>
      </c>
      <c r="C3" s="580"/>
      <c r="D3" s="219"/>
      <c r="E3" s="219"/>
      <c r="F3" s="219"/>
      <c r="G3" s="219"/>
      <c r="H3" s="219"/>
      <c r="I3" s="219"/>
      <c r="J3" s="220" t="s">
        <v>0</v>
      </c>
      <c r="K3" s="220"/>
      <c r="L3" s="220" t="s">
        <v>0</v>
      </c>
      <c r="M3" s="220"/>
      <c r="N3" s="219"/>
      <c r="O3" s="219"/>
      <c r="P3" s="699" t="s">
        <v>285</v>
      </c>
      <c r="Q3" s="699"/>
      <c r="R3" s="699"/>
      <c r="S3" s="700"/>
    </row>
    <row r="4" spans="1:19" ht="35.25" customHeight="1">
      <c r="B4" s="818" t="s">
        <v>52</v>
      </c>
      <c r="C4" s="796" t="s">
        <v>245</v>
      </c>
      <c r="D4" s="796" t="s">
        <v>31</v>
      </c>
      <c r="E4" s="815" t="s">
        <v>34</v>
      </c>
      <c r="F4" s="816"/>
      <c r="G4" s="817"/>
      <c r="H4" s="815" t="s">
        <v>288</v>
      </c>
      <c r="I4" s="816"/>
      <c r="J4" s="817"/>
      <c r="K4" s="815" t="s">
        <v>46</v>
      </c>
      <c r="L4" s="816"/>
      <c r="M4" s="817"/>
      <c r="N4" s="815" t="s">
        <v>381</v>
      </c>
      <c r="O4" s="817"/>
      <c r="P4" s="796" t="s">
        <v>65</v>
      </c>
      <c r="Q4" s="820" t="s">
        <v>379</v>
      </c>
      <c r="R4" s="820" t="s">
        <v>247</v>
      </c>
      <c r="S4" s="821" t="s">
        <v>289</v>
      </c>
    </row>
    <row r="5" spans="1:19" ht="66" customHeight="1">
      <c r="B5" s="818"/>
      <c r="C5" s="819"/>
      <c r="D5" s="819"/>
      <c r="E5" s="213"/>
      <c r="F5" s="214" t="s">
        <v>36</v>
      </c>
      <c r="G5" s="215" t="s">
        <v>37</v>
      </c>
      <c r="H5" s="213"/>
      <c r="I5" s="214" t="s">
        <v>36</v>
      </c>
      <c r="J5" s="215" t="s">
        <v>37</v>
      </c>
      <c r="K5" s="216"/>
      <c r="L5" s="214" t="s">
        <v>36</v>
      </c>
      <c r="M5" s="215" t="s">
        <v>37</v>
      </c>
      <c r="N5" s="213"/>
      <c r="O5" s="214" t="s">
        <v>380</v>
      </c>
      <c r="P5" s="819"/>
      <c r="Q5" s="820"/>
      <c r="R5" s="820"/>
      <c r="S5" s="822"/>
    </row>
    <row r="6" spans="1:19" ht="24" customHeight="1">
      <c r="B6" s="221" t="s">
        <v>2</v>
      </c>
      <c r="C6" s="202">
        <v>1</v>
      </c>
      <c r="D6" s="203">
        <v>45</v>
      </c>
      <c r="E6" s="203">
        <v>270</v>
      </c>
      <c r="F6" s="203">
        <v>170</v>
      </c>
      <c r="G6" s="203">
        <v>100</v>
      </c>
      <c r="H6" s="203">
        <v>92</v>
      </c>
      <c r="I6" s="204">
        <v>25</v>
      </c>
      <c r="J6" s="203">
        <v>67</v>
      </c>
      <c r="K6" s="203">
        <v>7</v>
      </c>
      <c r="L6" s="203">
        <v>4</v>
      </c>
      <c r="M6" s="203">
        <v>3</v>
      </c>
      <c r="N6" s="203">
        <v>73</v>
      </c>
      <c r="O6" s="203">
        <v>0</v>
      </c>
      <c r="P6" s="203">
        <v>82</v>
      </c>
      <c r="Q6" s="203">
        <v>11</v>
      </c>
      <c r="R6" s="203">
        <v>9</v>
      </c>
      <c r="S6" s="678" t="s">
        <v>169</v>
      </c>
    </row>
    <row r="7" spans="1:19" ht="24" customHeight="1">
      <c r="B7" s="221" t="s">
        <v>42</v>
      </c>
      <c r="C7" s="205">
        <v>1</v>
      </c>
      <c r="D7" s="203">
        <v>45</v>
      </c>
      <c r="E7" s="203">
        <v>261</v>
      </c>
      <c r="F7" s="203">
        <v>162</v>
      </c>
      <c r="G7" s="203">
        <v>99</v>
      </c>
      <c r="H7" s="203">
        <v>83</v>
      </c>
      <c r="I7" s="204">
        <v>28</v>
      </c>
      <c r="J7" s="203">
        <v>55</v>
      </c>
      <c r="K7" s="203">
        <v>7</v>
      </c>
      <c r="L7" s="203">
        <v>4</v>
      </c>
      <c r="M7" s="203">
        <v>3</v>
      </c>
      <c r="N7" s="203">
        <v>85</v>
      </c>
      <c r="O7" s="203">
        <v>0</v>
      </c>
      <c r="P7" s="203">
        <v>77</v>
      </c>
      <c r="Q7" s="203">
        <v>11</v>
      </c>
      <c r="R7" s="203">
        <v>9</v>
      </c>
      <c r="S7" s="678" t="s">
        <v>169</v>
      </c>
    </row>
    <row r="8" spans="1:19" ht="24" customHeight="1">
      <c r="B8" s="221" t="s">
        <v>43</v>
      </c>
      <c r="C8" s="202">
        <v>1</v>
      </c>
      <c r="D8" s="206">
        <v>45</v>
      </c>
      <c r="E8" s="206">
        <v>274</v>
      </c>
      <c r="F8" s="206">
        <v>175</v>
      </c>
      <c r="G8" s="206">
        <v>99</v>
      </c>
      <c r="H8" s="206">
        <v>82</v>
      </c>
      <c r="I8" s="204">
        <v>24</v>
      </c>
      <c r="J8" s="206">
        <v>58</v>
      </c>
      <c r="K8" s="206">
        <v>7</v>
      </c>
      <c r="L8" s="206">
        <v>4</v>
      </c>
      <c r="M8" s="206">
        <v>3</v>
      </c>
      <c r="N8" s="206">
        <v>90</v>
      </c>
      <c r="O8" s="206">
        <v>1</v>
      </c>
      <c r="P8" s="206">
        <v>110</v>
      </c>
      <c r="Q8" s="206">
        <v>11</v>
      </c>
      <c r="R8" s="206">
        <v>9</v>
      </c>
      <c r="S8" s="679" t="s">
        <v>169</v>
      </c>
    </row>
    <row r="9" spans="1:19" ht="24" customHeight="1">
      <c r="B9" s="221" t="s">
        <v>44</v>
      </c>
      <c r="C9" s="205">
        <v>1</v>
      </c>
      <c r="D9" s="203">
        <v>45</v>
      </c>
      <c r="E9" s="203">
        <v>276</v>
      </c>
      <c r="F9" s="203">
        <v>172</v>
      </c>
      <c r="G9" s="203">
        <v>104</v>
      </c>
      <c r="H9" s="203">
        <v>88</v>
      </c>
      <c r="I9" s="204">
        <v>25</v>
      </c>
      <c r="J9" s="203">
        <v>63</v>
      </c>
      <c r="K9" s="203">
        <v>8</v>
      </c>
      <c r="L9" s="203">
        <v>5</v>
      </c>
      <c r="M9" s="203">
        <v>3</v>
      </c>
      <c r="N9" s="203">
        <v>86</v>
      </c>
      <c r="O9" s="203">
        <v>1</v>
      </c>
      <c r="P9" s="203">
        <v>66</v>
      </c>
      <c r="Q9" s="203">
        <v>11</v>
      </c>
      <c r="R9" s="203">
        <v>9</v>
      </c>
      <c r="S9" s="678" t="s">
        <v>169</v>
      </c>
    </row>
    <row r="10" spans="1:19" ht="24" customHeight="1">
      <c r="B10" s="451" t="s">
        <v>166</v>
      </c>
      <c r="C10" s="205">
        <v>1</v>
      </c>
      <c r="D10" s="358">
        <v>46</v>
      </c>
      <c r="E10" s="359">
        <v>282</v>
      </c>
      <c r="F10" s="359">
        <v>177</v>
      </c>
      <c r="G10" s="359">
        <v>105</v>
      </c>
      <c r="H10" s="359">
        <v>103</v>
      </c>
      <c r="I10" s="360">
        <v>30</v>
      </c>
      <c r="J10" s="359">
        <v>73</v>
      </c>
      <c r="K10" s="359">
        <v>8</v>
      </c>
      <c r="L10" s="359">
        <v>5</v>
      </c>
      <c r="M10" s="359">
        <v>3</v>
      </c>
      <c r="N10" s="359">
        <v>87</v>
      </c>
      <c r="O10" s="217">
        <v>1</v>
      </c>
      <c r="P10" s="217">
        <v>36</v>
      </c>
      <c r="Q10" s="217">
        <v>11</v>
      </c>
      <c r="R10" s="217">
        <v>9</v>
      </c>
      <c r="S10" s="675" t="s">
        <v>169</v>
      </c>
    </row>
    <row r="11" spans="1:19" s="388" customFormat="1" ht="24" customHeight="1">
      <c r="A11" s="511"/>
      <c r="B11" s="223" t="s">
        <v>189</v>
      </c>
      <c r="C11" s="405">
        <v>1</v>
      </c>
      <c r="D11" s="406">
        <v>48</v>
      </c>
      <c r="E11" s="407">
        <v>283</v>
      </c>
      <c r="F11" s="407">
        <v>170</v>
      </c>
      <c r="G11" s="407">
        <v>113</v>
      </c>
      <c r="H11" s="407">
        <v>105</v>
      </c>
      <c r="I11" s="408">
        <v>31</v>
      </c>
      <c r="J11" s="407">
        <v>74</v>
      </c>
      <c r="K11" s="407">
        <v>8</v>
      </c>
      <c r="L11" s="407">
        <v>4</v>
      </c>
      <c r="M11" s="407">
        <v>4</v>
      </c>
      <c r="N11" s="407">
        <v>86</v>
      </c>
      <c r="O11" s="409">
        <v>1</v>
      </c>
      <c r="P11" s="409">
        <v>86</v>
      </c>
      <c r="Q11" s="409">
        <v>11</v>
      </c>
      <c r="R11" s="409">
        <v>9</v>
      </c>
      <c r="S11" s="680" t="s">
        <v>402</v>
      </c>
    </row>
    <row r="12" spans="1:19" ht="24" customHeight="1">
      <c r="B12" s="222" t="s">
        <v>213</v>
      </c>
      <c r="C12" s="356">
        <v>1</v>
      </c>
      <c r="D12" s="357">
        <v>51</v>
      </c>
      <c r="E12" s="357">
        <v>295</v>
      </c>
      <c r="F12" s="357">
        <v>178</v>
      </c>
      <c r="G12" s="357">
        <v>117</v>
      </c>
      <c r="H12" s="357">
        <v>113</v>
      </c>
      <c r="I12" s="357">
        <v>37</v>
      </c>
      <c r="J12" s="357">
        <v>76</v>
      </c>
      <c r="K12" s="357">
        <v>9</v>
      </c>
      <c r="L12" s="357">
        <v>4</v>
      </c>
      <c r="M12" s="357">
        <v>5</v>
      </c>
      <c r="N12" s="357">
        <v>93</v>
      </c>
      <c r="O12" s="357">
        <v>1</v>
      </c>
      <c r="P12" s="357">
        <v>97</v>
      </c>
      <c r="Q12" s="357">
        <v>11</v>
      </c>
      <c r="R12" s="357">
        <v>9</v>
      </c>
      <c r="S12" s="361" t="s">
        <v>402</v>
      </c>
    </row>
    <row r="13" spans="1:19" ht="27" customHeight="1">
      <c r="B13" s="223"/>
      <c r="C13" s="207"/>
      <c r="D13" s="208"/>
      <c r="E13" s="208"/>
      <c r="F13" s="208"/>
      <c r="G13" s="209"/>
      <c r="H13" s="209"/>
      <c r="I13" s="209"/>
      <c r="J13" s="209"/>
      <c r="K13" s="209"/>
      <c r="L13" s="209"/>
      <c r="M13" s="209"/>
      <c r="N13" s="209"/>
      <c r="O13" s="209"/>
      <c r="P13" s="209"/>
      <c r="Q13" s="209"/>
      <c r="R13" s="209"/>
      <c r="S13" s="681"/>
    </row>
    <row r="14" spans="1:19" ht="30.75" customHeight="1">
      <c r="B14" s="224" t="s">
        <v>23</v>
      </c>
      <c r="C14" s="210">
        <v>1</v>
      </c>
      <c r="D14" s="211">
        <v>51</v>
      </c>
      <c r="E14" s="211">
        <v>295</v>
      </c>
      <c r="F14" s="212">
        <v>178</v>
      </c>
      <c r="G14" s="212">
        <v>117</v>
      </c>
      <c r="H14" s="212">
        <v>113</v>
      </c>
      <c r="I14" s="212">
        <v>37</v>
      </c>
      <c r="J14" s="212">
        <v>76</v>
      </c>
      <c r="K14" s="212">
        <v>9</v>
      </c>
      <c r="L14" s="212">
        <v>4</v>
      </c>
      <c r="M14" s="212">
        <v>5</v>
      </c>
      <c r="N14" s="212">
        <v>93</v>
      </c>
      <c r="O14" s="212">
        <v>1</v>
      </c>
      <c r="P14" s="212">
        <v>97</v>
      </c>
      <c r="Q14" s="212">
        <v>11</v>
      </c>
      <c r="R14" s="212">
        <v>9</v>
      </c>
      <c r="S14" s="682" t="s">
        <v>402</v>
      </c>
    </row>
    <row r="15" spans="1:19" s="561" customFormat="1" ht="93" customHeight="1">
      <c r="B15" s="812" t="s">
        <v>286</v>
      </c>
      <c r="C15" s="813"/>
      <c r="D15" s="813"/>
      <c r="E15" s="813"/>
      <c r="F15" s="813"/>
      <c r="G15" s="813"/>
      <c r="H15" s="813"/>
      <c r="I15" s="813"/>
      <c r="J15" s="813"/>
      <c r="K15" s="813"/>
      <c r="L15" s="813"/>
      <c r="M15" s="813"/>
      <c r="N15" s="813"/>
      <c r="O15" s="813"/>
      <c r="P15" s="813"/>
      <c r="Q15" s="813"/>
      <c r="R15" s="813"/>
      <c r="S15" s="814"/>
    </row>
    <row r="16" spans="1:19" ht="17.25" thickBot="1">
      <c r="B16" s="560" t="s">
        <v>417</v>
      </c>
      <c r="C16" s="553"/>
      <c r="D16" s="553"/>
      <c r="E16" s="225"/>
      <c r="F16" s="225"/>
      <c r="G16" s="225"/>
      <c r="H16" s="225"/>
      <c r="I16" s="225"/>
      <c r="J16" s="225"/>
      <c r="K16" s="745" t="s">
        <v>287</v>
      </c>
      <c r="L16" s="745"/>
      <c r="M16" s="745"/>
      <c r="N16" s="745"/>
      <c r="O16" s="745"/>
      <c r="P16" s="745"/>
      <c r="Q16" s="745"/>
      <c r="R16" s="745"/>
      <c r="S16" s="752"/>
    </row>
    <row r="17" spans="2:19">
      <c r="B17" s="28"/>
      <c r="C17" s="29"/>
      <c r="D17" s="29"/>
      <c r="E17" s="29"/>
      <c r="F17" s="29"/>
      <c r="G17" s="29"/>
      <c r="H17" s="29"/>
      <c r="I17" s="29"/>
      <c r="J17" s="29"/>
      <c r="K17" s="29"/>
      <c r="L17" s="29"/>
      <c r="M17" s="29"/>
      <c r="N17" s="30"/>
      <c r="O17" s="30"/>
      <c r="P17" s="29"/>
      <c r="Q17" s="29"/>
      <c r="R17" s="29"/>
      <c r="S17" s="29"/>
    </row>
    <row r="18" spans="2:19">
      <c r="B18" s="2"/>
      <c r="C18" s="2"/>
      <c r="D18" s="2"/>
      <c r="E18" s="2"/>
      <c r="F18" s="2"/>
      <c r="G18" s="2"/>
      <c r="H18" s="2"/>
      <c r="I18" s="2"/>
      <c r="J18" s="2"/>
      <c r="K18" s="2"/>
      <c r="L18" s="2"/>
      <c r="M18" s="2"/>
      <c r="N18" s="2"/>
      <c r="O18" s="2"/>
      <c r="P18" s="2"/>
      <c r="Q18" s="2"/>
      <c r="R18" s="2"/>
      <c r="S18" s="2"/>
    </row>
  </sheetData>
  <mergeCells count="14">
    <mergeCell ref="B15:S15"/>
    <mergeCell ref="K16:S16"/>
    <mergeCell ref="P3:S3"/>
    <mergeCell ref="K4:M4"/>
    <mergeCell ref="B4:B5"/>
    <mergeCell ref="C4:C5"/>
    <mergeCell ref="D4:D5"/>
    <mergeCell ref="E4:G4"/>
    <mergeCell ref="H4:J4"/>
    <mergeCell ref="N4:O4"/>
    <mergeCell ref="P4:P5"/>
    <mergeCell ref="Q4:Q5"/>
    <mergeCell ref="R4:R5"/>
    <mergeCell ref="S4:S5"/>
  </mergeCells>
  <phoneticPr fontId="2" type="noConversion"/>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0"/>
  </sheetPr>
  <dimension ref="A1:AI14"/>
  <sheetViews>
    <sheetView workbookViewId="0">
      <selection activeCell="B1" sqref="B1"/>
    </sheetView>
  </sheetViews>
  <sheetFormatPr defaultRowHeight="16.5"/>
  <cols>
    <col min="1" max="1" width="1.625" style="511" customWidth="1"/>
    <col min="2" max="2" width="12.625" customWidth="1"/>
    <col min="3" max="29" width="10.625" customWidth="1"/>
    <col min="30" max="30" width="14.25" customWidth="1"/>
    <col min="31" max="31" width="11.375" customWidth="1"/>
  </cols>
  <sheetData>
    <row r="1" spans="1:35" ht="24" customHeight="1">
      <c r="B1" s="218" t="s">
        <v>163</v>
      </c>
      <c r="C1" s="58"/>
      <c r="D1" s="32"/>
      <c r="E1" s="31"/>
      <c r="F1" s="31"/>
      <c r="G1" s="31"/>
      <c r="H1" s="31"/>
      <c r="I1" s="31"/>
      <c r="J1" s="31"/>
      <c r="K1" s="31"/>
      <c r="L1" s="31"/>
      <c r="M1" s="31"/>
      <c r="N1" s="32"/>
      <c r="O1" s="32"/>
      <c r="P1" s="32"/>
      <c r="Q1" s="32"/>
      <c r="R1" s="32"/>
      <c r="S1" s="32"/>
      <c r="T1" s="32"/>
      <c r="U1" s="32"/>
      <c r="V1" s="32"/>
      <c r="W1" s="32"/>
      <c r="X1" s="32"/>
      <c r="Y1" s="32"/>
      <c r="Z1" s="32"/>
      <c r="AA1" s="32"/>
      <c r="AB1" s="32"/>
      <c r="AC1" s="32"/>
      <c r="AD1" s="32"/>
      <c r="AE1" s="32"/>
      <c r="AF1" s="32"/>
      <c r="AG1" s="32"/>
      <c r="AH1" s="32"/>
      <c r="AI1" s="32"/>
    </row>
    <row r="2" spans="1:35" ht="17.25" thickBot="1">
      <c r="B2" s="4"/>
      <c r="C2" s="31"/>
      <c r="D2" s="32"/>
      <c r="E2" s="31"/>
      <c r="F2" s="31"/>
      <c r="G2" s="31"/>
      <c r="H2" s="31"/>
      <c r="I2" s="31"/>
      <c r="J2" s="31"/>
      <c r="K2" s="31"/>
      <c r="L2" s="31"/>
      <c r="M2" s="31"/>
      <c r="N2" s="32"/>
      <c r="O2" s="32"/>
      <c r="P2" s="32"/>
      <c r="Q2" s="32"/>
      <c r="R2" s="32"/>
      <c r="S2" s="32"/>
      <c r="T2" s="32"/>
      <c r="U2" s="32"/>
      <c r="V2" s="32"/>
      <c r="W2" s="32"/>
      <c r="X2" s="32"/>
      <c r="Y2" s="32"/>
      <c r="Z2" s="32"/>
      <c r="AA2" s="32"/>
      <c r="AB2" s="32"/>
      <c r="AC2" s="32"/>
      <c r="AD2" s="32"/>
      <c r="AE2" s="32"/>
      <c r="AF2" s="32"/>
      <c r="AG2" s="32"/>
      <c r="AH2" s="32"/>
      <c r="AI2" s="32"/>
    </row>
    <row r="3" spans="1:35">
      <c r="B3" s="625" t="s">
        <v>19</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823" t="s">
        <v>99</v>
      </c>
      <c r="AD3" s="824"/>
      <c r="AE3" s="12"/>
      <c r="AF3" s="12"/>
      <c r="AG3" s="12"/>
      <c r="AH3" s="12"/>
      <c r="AI3" s="12"/>
    </row>
    <row r="4" spans="1:35" ht="36.75" customHeight="1">
      <c r="B4" s="825" t="s">
        <v>52</v>
      </c>
      <c r="C4" s="780" t="s">
        <v>97</v>
      </c>
      <c r="D4" s="781"/>
      <c r="E4" s="781"/>
      <c r="F4" s="781"/>
      <c r="G4" s="781"/>
      <c r="H4" s="781"/>
      <c r="I4" s="781"/>
      <c r="J4" s="781"/>
      <c r="K4" s="781"/>
      <c r="L4" s="781"/>
      <c r="M4" s="781"/>
      <c r="N4" s="782"/>
      <c r="O4" s="828" t="s">
        <v>98</v>
      </c>
      <c r="P4" s="781"/>
      <c r="Q4" s="781"/>
      <c r="R4" s="781"/>
      <c r="S4" s="781"/>
      <c r="T4" s="781"/>
      <c r="U4" s="781"/>
      <c r="V4" s="781"/>
      <c r="W4" s="781"/>
      <c r="X4" s="781"/>
      <c r="Y4" s="781"/>
      <c r="Z4" s="781"/>
      <c r="AA4" s="781"/>
      <c r="AB4" s="781"/>
      <c r="AC4" s="782"/>
      <c r="AD4" s="778" t="s">
        <v>92</v>
      </c>
      <c r="AE4" s="12"/>
      <c r="AF4" s="12"/>
      <c r="AG4" s="12"/>
      <c r="AH4" s="12"/>
      <c r="AI4" s="12"/>
    </row>
    <row r="5" spans="1:35" ht="43.5" customHeight="1">
      <c r="B5" s="826"/>
      <c r="C5" s="831" t="s">
        <v>93</v>
      </c>
      <c r="D5" s="832"/>
      <c r="E5" s="832"/>
      <c r="F5" s="780" t="s">
        <v>290</v>
      </c>
      <c r="G5" s="781"/>
      <c r="H5" s="782"/>
      <c r="I5" s="780" t="s">
        <v>291</v>
      </c>
      <c r="J5" s="833"/>
      <c r="K5" s="834"/>
      <c r="L5" s="780" t="s">
        <v>292</v>
      </c>
      <c r="M5" s="781"/>
      <c r="N5" s="782"/>
      <c r="O5" s="780" t="s">
        <v>93</v>
      </c>
      <c r="P5" s="781"/>
      <c r="Q5" s="782"/>
      <c r="R5" s="780" t="s">
        <v>290</v>
      </c>
      <c r="S5" s="781"/>
      <c r="T5" s="782"/>
      <c r="U5" s="780" t="s">
        <v>291</v>
      </c>
      <c r="V5" s="833"/>
      <c r="W5" s="834"/>
      <c r="X5" s="780" t="s">
        <v>292</v>
      </c>
      <c r="Y5" s="781"/>
      <c r="Z5" s="782"/>
      <c r="AA5" s="780" t="s">
        <v>94</v>
      </c>
      <c r="AB5" s="781"/>
      <c r="AC5" s="782"/>
      <c r="AD5" s="829"/>
      <c r="AE5" s="12"/>
      <c r="AF5" s="12"/>
      <c r="AG5" s="12"/>
      <c r="AH5" s="12"/>
      <c r="AI5" s="12"/>
    </row>
    <row r="6" spans="1:35" ht="42.75" customHeight="1">
      <c r="B6" s="827"/>
      <c r="C6" s="184"/>
      <c r="D6" s="239" t="s">
        <v>36</v>
      </c>
      <c r="E6" s="239" t="s">
        <v>37</v>
      </c>
      <c r="F6" s="184"/>
      <c r="G6" s="239" t="s">
        <v>95</v>
      </c>
      <c r="H6" s="239" t="s">
        <v>37</v>
      </c>
      <c r="I6" s="184"/>
      <c r="J6" s="239" t="s">
        <v>36</v>
      </c>
      <c r="K6" s="239" t="s">
        <v>37</v>
      </c>
      <c r="L6" s="184"/>
      <c r="M6" s="239" t="s">
        <v>36</v>
      </c>
      <c r="N6" s="239" t="s">
        <v>96</v>
      </c>
      <c r="O6" s="184"/>
      <c r="P6" s="239" t="s">
        <v>36</v>
      </c>
      <c r="Q6" s="239" t="s">
        <v>37</v>
      </c>
      <c r="R6" s="184"/>
      <c r="S6" s="239" t="s">
        <v>36</v>
      </c>
      <c r="T6" s="239" t="s">
        <v>96</v>
      </c>
      <c r="U6" s="184"/>
      <c r="V6" s="239" t="s">
        <v>36</v>
      </c>
      <c r="W6" s="239" t="s">
        <v>37</v>
      </c>
      <c r="X6" s="184"/>
      <c r="Y6" s="239" t="s">
        <v>36</v>
      </c>
      <c r="Z6" s="239" t="s">
        <v>96</v>
      </c>
      <c r="AA6" s="184"/>
      <c r="AB6" s="239" t="s">
        <v>36</v>
      </c>
      <c r="AC6" s="239" t="s">
        <v>37</v>
      </c>
      <c r="AD6" s="830"/>
      <c r="AE6" s="12"/>
      <c r="AF6" s="12"/>
      <c r="AG6" s="12"/>
      <c r="AH6" s="12"/>
      <c r="AI6" s="12"/>
    </row>
    <row r="7" spans="1:35" ht="24" customHeight="1">
      <c r="B7" s="241" t="s">
        <v>2</v>
      </c>
      <c r="C7" s="226">
        <v>4124</v>
      </c>
      <c r="D7" s="227">
        <v>2152</v>
      </c>
      <c r="E7" s="227">
        <v>1972</v>
      </c>
      <c r="F7" s="227">
        <v>4039</v>
      </c>
      <c r="G7" s="227">
        <v>2108</v>
      </c>
      <c r="H7" s="227">
        <v>1931</v>
      </c>
      <c r="I7" s="227">
        <v>76</v>
      </c>
      <c r="J7" s="227">
        <v>39</v>
      </c>
      <c r="K7" s="227">
        <v>37</v>
      </c>
      <c r="L7" s="227">
        <v>9</v>
      </c>
      <c r="M7" s="227">
        <v>5</v>
      </c>
      <c r="N7" s="227">
        <v>4</v>
      </c>
      <c r="O7" s="228">
        <v>4012</v>
      </c>
      <c r="P7" s="227">
        <v>2089</v>
      </c>
      <c r="Q7" s="227">
        <v>1923</v>
      </c>
      <c r="R7" s="227">
        <v>3974</v>
      </c>
      <c r="S7" s="227">
        <v>2071</v>
      </c>
      <c r="T7" s="227">
        <v>1903</v>
      </c>
      <c r="U7" s="227">
        <v>24</v>
      </c>
      <c r="V7" s="227">
        <v>13</v>
      </c>
      <c r="W7" s="227">
        <v>11</v>
      </c>
      <c r="X7" s="227">
        <v>9</v>
      </c>
      <c r="Y7" s="227">
        <v>5</v>
      </c>
      <c r="Z7" s="227">
        <v>4</v>
      </c>
      <c r="AA7" s="227">
        <v>5</v>
      </c>
      <c r="AB7" s="227">
        <v>0</v>
      </c>
      <c r="AC7" s="227">
        <v>5</v>
      </c>
      <c r="AD7" s="242">
        <v>97.284190106692535</v>
      </c>
      <c r="AE7" s="33"/>
      <c r="AF7" s="33"/>
      <c r="AG7" s="33"/>
      <c r="AH7" s="33"/>
      <c r="AI7" s="33"/>
    </row>
    <row r="8" spans="1:35" ht="24" customHeight="1">
      <c r="B8" s="241" t="s">
        <v>42</v>
      </c>
      <c r="C8" s="226">
        <v>3742</v>
      </c>
      <c r="D8" s="227">
        <v>1903</v>
      </c>
      <c r="E8" s="227">
        <v>1839</v>
      </c>
      <c r="F8" s="227">
        <v>3678</v>
      </c>
      <c r="G8" s="227">
        <v>1866</v>
      </c>
      <c r="H8" s="227">
        <v>1812</v>
      </c>
      <c r="I8" s="227">
        <v>50</v>
      </c>
      <c r="J8" s="227">
        <v>27</v>
      </c>
      <c r="K8" s="227">
        <v>23</v>
      </c>
      <c r="L8" s="227">
        <v>14</v>
      </c>
      <c r="M8" s="227">
        <v>10</v>
      </c>
      <c r="N8" s="227">
        <v>4</v>
      </c>
      <c r="O8" s="228">
        <v>3663</v>
      </c>
      <c r="P8" s="227">
        <v>1860</v>
      </c>
      <c r="Q8" s="227">
        <v>1803</v>
      </c>
      <c r="R8" s="227">
        <v>3638</v>
      </c>
      <c r="S8" s="227">
        <v>1843</v>
      </c>
      <c r="T8" s="227">
        <v>1795</v>
      </c>
      <c r="U8" s="227">
        <v>8</v>
      </c>
      <c r="V8" s="227">
        <v>5</v>
      </c>
      <c r="W8" s="227">
        <v>3</v>
      </c>
      <c r="X8" s="227">
        <v>13</v>
      </c>
      <c r="Y8" s="227">
        <v>9</v>
      </c>
      <c r="Z8" s="227">
        <v>4</v>
      </c>
      <c r="AA8" s="227">
        <v>4</v>
      </c>
      <c r="AB8" s="227">
        <v>3</v>
      </c>
      <c r="AC8" s="227">
        <v>1</v>
      </c>
      <c r="AD8" s="242">
        <v>97.888829502939601</v>
      </c>
      <c r="AE8" s="33"/>
      <c r="AF8" s="33"/>
      <c r="AG8" s="33"/>
      <c r="AH8" s="33"/>
      <c r="AI8" s="33"/>
    </row>
    <row r="9" spans="1:35" ht="24" customHeight="1">
      <c r="B9" s="241" t="s">
        <v>43</v>
      </c>
      <c r="C9" s="229">
        <v>3922</v>
      </c>
      <c r="D9" s="230">
        <v>2033</v>
      </c>
      <c r="E9" s="230">
        <v>1889</v>
      </c>
      <c r="F9" s="230">
        <v>3851</v>
      </c>
      <c r="G9" s="230">
        <v>2002</v>
      </c>
      <c r="H9" s="230">
        <v>1849</v>
      </c>
      <c r="I9" s="230">
        <v>62</v>
      </c>
      <c r="J9" s="230">
        <v>25</v>
      </c>
      <c r="K9" s="230">
        <v>37</v>
      </c>
      <c r="L9" s="230">
        <v>9</v>
      </c>
      <c r="M9" s="230">
        <v>6</v>
      </c>
      <c r="N9" s="230">
        <v>3</v>
      </c>
      <c r="O9" s="230">
        <v>3811</v>
      </c>
      <c r="P9" s="230">
        <v>1981</v>
      </c>
      <c r="Q9" s="230">
        <v>1830</v>
      </c>
      <c r="R9" s="230">
        <v>3786</v>
      </c>
      <c r="S9" s="231">
        <v>1969</v>
      </c>
      <c r="T9" s="231">
        <v>1817</v>
      </c>
      <c r="U9" s="230">
        <v>11</v>
      </c>
      <c r="V9" s="231">
        <v>5</v>
      </c>
      <c r="W9" s="231">
        <v>6</v>
      </c>
      <c r="X9" s="230">
        <v>8</v>
      </c>
      <c r="Y9" s="231">
        <v>5</v>
      </c>
      <c r="Z9" s="231">
        <v>3</v>
      </c>
      <c r="AA9" s="230">
        <v>6</v>
      </c>
      <c r="AB9" s="231">
        <v>2</v>
      </c>
      <c r="AC9" s="231">
        <v>4</v>
      </c>
      <c r="AD9" s="243">
        <v>97</v>
      </c>
      <c r="AE9" s="33"/>
      <c r="AF9" s="33"/>
      <c r="AG9" s="33"/>
      <c r="AH9" s="33"/>
      <c r="AI9" s="33"/>
    </row>
    <row r="10" spans="1:35" ht="24" customHeight="1">
      <c r="B10" s="241" t="s">
        <v>44</v>
      </c>
      <c r="C10" s="232">
        <v>3903</v>
      </c>
      <c r="D10" s="233">
        <v>1996</v>
      </c>
      <c r="E10" s="233">
        <v>1907</v>
      </c>
      <c r="F10" s="233">
        <v>3854</v>
      </c>
      <c r="G10" s="233">
        <v>1976</v>
      </c>
      <c r="H10" s="233">
        <v>1878</v>
      </c>
      <c r="I10" s="233">
        <v>41</v>
      </c>
      <c r="J10" s="233">
        <v>17</v>
      </c>
      <c r="K10" s="233">
        <v>24</v>
      </c>
      <c r="L10" s="233">
        <v>8</v>
      </c>
      <c r="M10" s="233">
        <v>3</v>
      </c>
      <c r="N10" s="233">
        <v>5</v>
      </c>
      <c r="O10" s="233">
        <v>3813</v>
      </c>
      <c r="P10" s="233">
        <v>1945</v>
      </c>
      <c r="Q10" s="233">
        <v>1868</v>
      </c>
      <c r="R10" s="233">
        <v>3789</v>
      </c>
      <c r="S10" s="234">
        <v>1934</v>
      </c>
      <c r="T10" s="234">
        <v>1855</v>
      </c>
      <c r="U10" s="233">
        <v>9</v>
      </c>
      <c r="V10" s="234">
        <v>6</v>
      </c>
      <c r="W10" s="234">
        <v>3</v>
      </c>
      <c r="X10" s="233">
        <v>8</v>
      </c>
      <c r="Y10" s="234">
        <v>3</v>
      </c>
      <c r="Z10" s="234">
        <v>5</v>
      </c>
      <c r="AA10" s="233">
        <v>7</v>
      </c>
      <c r="AB10" s="234">
        <v>2</v>
      </c>
      <c r="AC10" s="234">
        <v>5</v>
      </c>
      <c r="AD10" s="244">
        <v>98</v>
      </c>
      <c r="AE10" s="33"/>
      <c r="AF10" s="33"/>
      <c r="AG10" s="33"/>
      <c r="AH10" s="33"/>
      <c r="AI10" s="33"/>
    </row>
    <row r="11" spans="1:35" ht="24" customHeight="1">
      <c r="B11" s="454" t="s">
        <v>166</v>
      </c>
      <c r="C11" s="455">
        <v>3989</v>
      </c>
      <c r="D11" s="456">
        <v>2033</v>
      </c>
      <c r="E11" s="456">
        <v>1956</v>
      </c>
      <c r="F11" s="456">
        <v>3943</v>
      </c>
      <c r="G11" s="456">
        <v>2009</v>
      </c>
      <c r="H11" s="456">
        <v>1934</v>
      </c>
      <c r="I11" s="456">
        <v>38</v>
      </c>
      <c r="J11" s="456">
        <v>20</v>
      </c>
      <c r="K11" s="456">
        <v>18</v>
      </c>
      <c r="L11" s="456">
        <v>8</v>
      </c>
      <c r="M11" s="456">
        <v>4</v>
      </c>
      <c r="N11" s="456">
        <v>4</v>
      </c>
      <c r="O11" s="456">
        <v>3881</v>
      </c>
      <c r="P11" s="456">
        <v>1976</v>
      </c>
      <c r="Q11" s="456">
        <v>1905</v>
      </c>
      <c r="R11" s="456">
        <v>3866</v>
      </c>
      <c r="S11" s="457">
        <v>1969</v>
      </c>
      <c r="T11" s="457">
        <v>1897</v>
      </c>
      <c r="U11" s="456">
        <v>2</v>
      </c>
      <c r="V11" s="457">
        <v>1</v>
      </c>
      <c r="W11" s="457">
        <v>1</v>
      </c>
      <c r="X11" s="456">
        <v>8</v>
      </c>
      <c r="Y11" s="457">
        <v>4</v>
      </c>
      <c r="Z11" s="457">
        <v>4</v>
      </c>
      <c r="AA11" s="456">
        <v>5</v>
      </c>
      <c r="AB11" s="457">
        <v>2</v>
      </c>
      <c r="AC11" s="457">
        <v>3</v>
      </c>
      <c r="AD11" s="458">
        <v>97</v>
      </c>
      <c r="AE11" s="19"/>
      <c r="AF11" s="19"/>
      <c r="AG11" s="19"/>
      <c r="AH11" s="19"/>
      <c r="AI11" s="19"/>
    </row>
    <row r="12" spans="1:35" s="439" customFormat="1" ht="24" customHeight="1">
      <c r="A12" s="511"/>
      <c r="B12" s="245" t="s">
        <v>189</v>
      </c>
      <c r="C12" s="236">
        <v>3562</v>
      </c>
      <c r="D12" s="237">
        <v>1805</v>
      </c>
      <c r="E12" s="237">
        <v>1757</v>
      </c>
      <c r="F12" s="237">
        <v>3521</v>
      </c>
      <c r="G12" s="237">
        <v>1787</v>
      </c>
      <c r="H12" s="237">
        <v>1734</v>
      </c>
      <c r="I12" s="237">
        <v>35</v>
      </c>
      <c r="J12" s="237">
        <v>15</v>
      </c>
      <c r="K12" s="237">
        <v>20</v>
      </c>
      <c r="L12" s="237">
        <v>6</v>
      </c>
      <c r="M12" s="237">
        <v>3</v>
      </c>
      <c r="N12" s="237">
        <v>3</v>
      </c>
      <c r="O12" s="237">
        <v>3461</v>
      </c>
      <c r="P12" s="237">
        <v>1756</v>
      </c>
      <c r="Q12" s="237">
        <v>1705</v>
      </c>
      <c r="R12" s="237">
        <v>3440</v>
      </c>
      <c r="S12" s="238">
        <v>1746</v>
      </c>
      <c r="T12" s="238">
        <v>1694</v>
      </c>
      <c r="U12" s="237">
        <v>9</v>
      </c>
      <c r="V12" s="238">
        <v>6</v>
      </c>
      <c r="W12" s="238">
        <v>3</v>
      </c>
      <c r="X12" s="237">
        <v>6</v>
      </c>
      <c r="Y12" s="238">
        <v>3</v>
      </c>
      <c r="Z12" s="238">
        <v>3</v>
      </c>
      <c r="AA12" s="237">
        <v>6</v>
      </c>
      <c r="AB12" s="238">
        <v>1</v>
      </c>
      <c r="AC12" s="238">
        <v>5</v>
      </c>
      <c r="AD12" s="246">
        <v>97</v>
      </c>
      <c r="AE12" s="19"/>
      <c r="AF12" s="19"/>
      <c r="AG12" s="19"/>
      <c r="AH12" s="19"/>
      <c r="AI12" s="19"/>
    </row>
    <row r="13" spans="1:35" s="379" customFormat="1" ht="24" customHeight="1">
      <c r="B13" s="452" t="s">
        <v>212</v>
      </c>
      <c r="C13" s="459">
        <v>3638</v>
      </c>
      <c r="D13" s="460">
        <v>1844</v>
      </c>
      <c r="E13" s="460">
        <v>1794</v>
      </c>
      <c r="F13" s="460">
        <v>3603</v>
      </c>
      <c r="G13" s="460">
        <v>1824</v>
      </c>
      <c r="H13" s="460">
        <v>1779</v>
      </c>
      <c r="I13" s="460">
        <v>29</v>
      </c>
      <c r="J13" s="460">
        <v>16</v>
      </c>
      <c r="K13" s="460">
        <v>13</v>
      </c>
      <c r="L13" s="460">
        <v>6</v>
      </c>
      <c r="M13" s="460">
        <v>4</v>
      </c>
      <c r="N13" s="460">
        <v>2</v>
      </c>
      <c r="O13" s="460">
        <v>3551</v>
      </c>
      <c r="P13" s="460">
        <v>1806</v>
      </c>
      <c r="Q13" s="460">
        <v>1745</v>
      </c>
      <c r="R13" s="460">
        <v>3527</v>
      </c>
      <c r="S13" s="461">
        <v>1792</v>
      </c>
      <c r="T13" s="461">
        <v>1735</v>
      </c>
      <c r="U13" s="460">
        <v>11</v>
      </c>
      <c r="V13" s="461">
        <v>8</v>
      </c>
      <c r="W13" s="461">
        <v>3</v>
      </c>
      <c r="X13" s="460">
        <v>6</v>
      </c>
      <c r="Y13" s="461">
        <v>4</v>
      </c>
      <c r="Z13" s="461">
        <v>2</v>
      </c>
      <c r="AA13" s="460">
        <v>7</v>
      </c>
      <c r="AB13" s="461">
        <v>2</v>
      </c>
      <c r="AC13" s="461">
        <v>5</v>
      </c>
      <c r="AD13" s="676"/>
      <c r="AE13" s="453"/>
      <c r="AF13" s="453"/>
      <c r="AG13" s="453"/>
      <c r="AH13" s="453"/>
      <c r="AI13" s="453"/>
    </row>
    <row r="14" spans="1:35" ht="17.25" thickBot="1">
      <c r="B14" s="560" t="s">
        <v>410</v>
      </c>
      <c r="C14" s="581"/>
      <c r="D14" s="582"/>
      <c r="E14" s="581"/>
      <c r="F14" s="581"/>
      <c r="G14" s="581"/>
      <c r="H14" s="581"/>
      <c r="I14" s="582"/>
      <c r="J14" s="581"/>
      <c r="K14" s="247"/>
      <c r="L14" s="248"/>
      <c r="M14" s="91"/>
      <c r="N14" s="91"/>
      <c r="O14" s="91"/>
      <c r="P14" s="91"/>
      <c r="Q14" s="91"/>
      <c r="R14" s="91"/>
      <c r="S14" s="91"/>
      <c r="T14" s="91"/>
      <c r="U14" s="91"/>
      <c r="V14" s="91"/>
      <c r="W14" s="91"/>
      <c r="X14" s="728" t="s">
        <v>287</v>
      </c>
      <c r="Y14" s="728"/>
      <c r="Z14" s="728"/>
      <c r="AA14" s="728"/>
      <c r="AB14" s="728"/>
      <c r="AC14" s="728"/>
      <c r="AD14" s="729"/>
      <c r="AE14" s="19"/>
      <c r="AF14" s="19"/>
      <c r="AG14" s="19"/>
      <c r="AH14" s="19"/>
      <c r="AI14" s="19"/>
    </row>
  </sheetData>
  <mergeCells count="15">
    <mergeCell ref="X14:AD14"/>
    <mergeCell ref="AC3:AD3"/>
    <mergeCell ref="B4:B6"/>
    <mergeCell ref="C4:N4"/>
    <mergeCell ref="O4:AC4"/>
    <mergeCell ref="AD4:AD6"/>
    <mergeCell ref="C5:E5"/>
    <mergeCell ref="F5:H5"/>
    <mergeCell ref="I5:K5"/>
    <mergeCell ref="L5:N5"/>
    <mergeCell ref="O5:Q5"/>
    <mergeCell ref="R5:T5"/>
    <mergeCell ref="U5:W5"/>
    <mergeCell ref="X5:Z5"/>
    <mergeCell ref="AA5:AC5"/>
  </mergeCells>
  <phoneticPr fontId="2" type="noConversion"/>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T26"/>
  <sheetViews>
    <sheetView workbookViewId="0">
      <selection activeCell="B1" sqref="B1"/>
    </sheetView>
  </sheetViews>
  <sheetFormatPr defaultRowHeight="16.5"/>
  <cols>
    <col min="1" max="1" width="1.625" style="511" customWidth="1"/>
    <col min="2" max="2" width="12.625" customWidth="1"/>
    <col min="3" max="4" width="10.625" customWidth="1"/>
    <col min="5" max="5" width="16.75" customWidth="1"/>
    <col min="6" max="6" width="11.875" customWidth="1"/>
    <col min="7" max="16" width="10.625" customWidth="1"/>
    <col min="17" max="17" width="23.375" customWidth="1"/>
    <col min="18" max="18" width="12.625" customWidth="1"/>
    <col min="19" max="19" width="14.25" customWidth="1"/>
  </cols>
  <sheetData>
    <row r="1" spans="1:20" ht="24.75" customHeight="1">
      <c r="B1" s="64" t="s">
        <v>301</v>
      </c>
      <c r="C1" s="58"/>
      <c r="D1" s="34"/>
      <c r="E1" s="34"/>
      <c r="F1" s="34"/>
      <c r="G1" s="34"/>
      <c r="H1" s="34"/>
      <c r="I1" s="34"/>
      <c r="J1" s="34"/>
      <c r="K1" s="2"/>
      <c r="L1" s="34"/>
      <c r="M1" s="34"/>
      <c r="N1" s="34"/>
      <c r="O1" s="34"/>
      <c r="P1" s="34"/>
      <c r="Q1" s="34"/>
      <c r="R1" s="34"/>
      <c r="S1" s="2"/>
      <c r="T1" s="2"/>
    </row>
    <row r="2" spans="1:20" ht="17.25" thickBot="1">
      <c r="B2" s="4"/>
      <c r="C2" s="34"/>
      <c r="D2" s="34"/>
      <c r="E2" s="34"/>
      <c r="F2" s="34"/>
      <c r="G2" s="34"/>
      <c r="H2" s="34"/>
      <c r="I2" s="34"/>
      <c r="J2" s="34"/>
      <c r="K2" s="2"/>
      <c r="L2" s="34"/>
      <c r="M2" s="34"/>
      <c r="N2" s="34"/>
      <c r="O2" s="34"/>
      <c r="P2" s="34"/>
      <c r="Q2" s="34"/>
      <c r="R2" s="34"/>
      <c r="S2" s="2"/>
      <c r="T2" s="2"/>
    </row>
    <row r="3" spans="1:20">
      <c r="B3" s="623" t="s">
        <v>20</v>
      </c>
      <c r="C3" s="259"/>
      <c r="D3" s="259"/>
      <c r="E3" s="259"/>
      <c r="F3" s="259"/>
      <c r="G3" s="259"/>
      <c r="H3" s="259"/>
      <c r="I3" s="259"/>
      <c r="J3" s="259"/>
      <c r="K3" s="259"/>
      <c r="L3" s="259"/>
      <c r="M3" s="259"/>
      <c r="N3" s="259"/>
      <c r="O3" s="259"/>
      <c r="P3" s="259"/>
      <c r="Q3" s="259"/>
      <c r="R3" s="847" t="s">
        <v>369</v>
      </c>
      <c r="S3" s="848"/>
      <c r="T3" s="2"/>
    </row>
    <row r="4" spans="1:20" ht="33.75" customHeight="1">
      <c r="B4" s="783" t="s">
        <v>100</v>
      </c>
      <c r="C4" s="836" t="s">
        <v>107</v>
      </c>
      <c r="D4" s="837"/>
      <c r="E4" s="837"/>
      <c r="F4" s="837"/>
      <c r="G4" s="837"/>
      <c r="H4" s="837"/>
      <c r="I4" s="837"/>
      <c r="J4" s="837"/>
      <c r="K4" s="837"/>
      <c r="L4" s="837"/>
      <c r="M4" s="837"/>
      <c r="N4" s="837"/>
      <c r="O4" s="837"/>
      <c r="P4" s="837"/>
      <c r="Q4" s="837"/>
      <c r="R4" s="837"/>
      <c r="S4" s="627"/>
      <c r="T4" s="2"/>
    </row>
    <row r="5" spans="1:20" ht="24" customHeight="1">
      <c r="B5" s="835"/>
      <c r="C5" s="838" t="s">
        <v>293</v>
      </c>
      <c r="D5" s="839"/>
      <c r="E5" s="839"/>
      <c r="F5" s="839"/>
      <c r="G5" s="839"/>
      <c r="H5" s="839"/>
      <c r="I5" s="839"/>
      <c r="J5" s="839"/>
      <c r="K5" s="839"/>
      <c r="L5" s="839"/>
      <c r="M5" s="839"/>
      <c r="N5" s="839"/>
      <c r="O5" s="839"/>
      <c r="P5" s="840"/>
      <c r="Q5" s="841" t="s">
        <v>222</v>
      </c>
      <c r="R5" s="838" t="s">
        <v>368</v>
      </c>
      <c r="S5" s="851"/>
    </row>
    <row r="6" spans="1:20" ht="35.25" customHeight="1">
      <c r="B6" s="835"/>
      <c r="C6" s="844" t="s">
        <v>296</v>
      </c>
      <c r="D6" s="838" t="s">
        <v>294</v>
      </c>
      <c r="E6" s="839"/>
      <c r="F6" s="839"/>
      <c r="G6" s="839"/>
      <c r="H6" s="839"/>
      <c r="I6" s="839"/>
      <c r="J6" s="840"/>
      <c r="K6" s="838" t="s">
        <v>295</v>
      </c>
      <c r="L6" s="845"/>
      <c r="M6" s="845"/>
      <c r="N6" s="845"/>
      <c r="O6" s="845"/>
      <c r="P6" s="846"/>
      <c r="Q6" s="842"/>
      <c r="R6" s="852"/>
      <c r="S6" s="853"/>
    </row>
    <row r="7" spans="1:20" ht="84.75" customHeight="1">
      <c r="B7" s="784"/>
      <c r="C7" s="843"/>
      <c r="D7" s="257" t="s">
        <v>106</v>
      </c>
      <c r="E7" s="257" t="s">
        <v>382</v>
      </c>
      <c r="F7" s="257" t="s">
        <v>297</v>
      </c>
      <c r="G7" s="257" t="s">
        <v>101</v>
      </c>
      <c r="H7" s="257" t="s">
        <v>102</v>
      </c>
      <c r="I7" s="257" t="s">
        <v>298</v>
      </c>
      <c r="J7" s="257" t="s">
        <v>103</v>
      </c>
      <c r="K7" s="257" t="s">
        <v>106</v>
      </c>
      <c r="L7" s="258" t="s">
        <v>104</v>
      </c>
      <c r="M7" s="258" t="s">
        <v>297</v>
      </c>
      <c r="N7" s="258" t="s">
        <v>105</v>
      </c>
      <c r="O7" s="258" t="s">
        <v>299</v>
      </c>
      <c r="P7" s="258" t="s">
        <v>300</v>
      </c>
      <c r="Q7" s="843"/>
      <c r="R7" s="854"/>
      <c r="S7" s="855"/>
    </row>
    <row r="8" spans="1:20" ht="24" customHeight="1">
      <c r="B8" s="260" t="s">
        <v>2</v>
      </c>
      <c r="C8" s="178">
        <v>604</v>
      </c>
      <c r="D8" s="72">
        <v>563</v>
      </c>
      <c r="E8" s="72">
        <v>292</v>
      </c>
      <c r="F8" s="72">
        <v>79</v>
      </c>
      <c r="G8" s="72">
        <v>155</v>
      </c>
      <c r="H8" s="72">
        <v>0</v>
      </c>
      <c r="I8" s="72">
        <v>16</v>
      </c>
      <c r="J8" s="72">
        <v>21</v>
      </c>
      <c r="K8" s="72">
        <v>41</v>
      </c>
      <c r="L8" s="72">
        <v>30</v>
      </c>
      <c r="M8" s="72">
        <v>2</v>
      </c>
      <c r="N8" s="72">
        <v>3</v>
      </c>
      <c r="O8" s="72">
        <v>2</v>
      </c>
      <c r="P8" s="72">
        <v>4</v>
      </c>
      <c r="Q8" s="72">
        <v>31711</v>
      </c>
      <c r="R8" s="177"/>
      <c r="S8" s="628">
        <v>4114</v>
      </c>
    </row>
    <row r="9" spans="1:20" ht="24" customHeight="1">
      <c r="B9" s="260" t="s">
        <v>42</v>
      </c>
      <c r="C9" s="178">
        <v>627</v>
      </c>
      <c r="D9" s="72">
        <v>579</v>
      </c>
      <c r="E9" s="72">
        <v>310</v>
      </c>
      <c r="F9" s="72">
        <v>72</v>
      </c>
      <c r="G9" s="72">
        <v>159</v>
      </c>
      <c r="H9" s="72">
        <v>0</v>
      </c>
      <c r="I9" s="72">
        <v>14</v>
      </c>
      <c r="J9" s="72">
        <v>24</v>
      </c>
      <c r="K9" s="72">
        <v>48</v>
      </c>
      <c r="L9" s="72">
        <v>33</v>
      </c>
      <c r="M9" s="72">
        <v>3</v>
      </c>
      <c r="N9" s="72">
        <v>4</v>
      </c>
      <c r="O9" s="72">
        <v>2</v>
      </c>
      <c r="P9" s="72">
        <v>6</v>
      </c>
      <c r="Q9" s="72">
        <v>31365</v>
      </c>
      <c r="R9" s="72"/>
      <c r="S9" s="629">
        <v>4209</v>
      </c>
    </row>
    <row r="10" spans="1:20" ht="24" customHeight="1">
      <c r="B10" s="260" t="s">
        <v>43</v>
      </c>
      <c r="C10" s="249">
        <v>617</v>
      </c>
      <c r="D10" s="250">
        <v>564</v>
      </c>
      <c r="E10" s="250">
        <v>306</v>
      </c>
      <c r="F10" s="250">
        <v>63</v>
      </c>
      <c r="G10" s="250">
        <v>159</v>
      </c>
      <c r="H10" s="250">
        <f>-J20</f>
        <v>0</v>
      </c>
      <c r="I10" s="250">
        <v>14</v>
      </c>
      <c r="J10" s="250">
        <v>22</v>
      </c>
      <c r="K10" s="250">
        <v>53</v>
      </c>
      <c r="L10" s="250">
        <v>32</v>
      </c>
      <c r="M10" s="250">
        <v>6</v>
      </c>
      <c r="N10" s="250">
        <v>3</v>
      </c>
      <c r="O10" s="250">
        <v>6</v>
      </c>
      <c r="P10" s="250">
        <v>6</v>
      </c>
      <c r="Q10" s="250">
        <v>30507</v>
      </c>
      <c r="R10" s="250"/>
      <c r="S10" s="629">
        <v>4140</v>
      </c>
    </row>
    <row r="11" spans="1:20" ht="24" customHeight="1">
      <c r="B11" s="260" t="s">
        <v>44</v>
      </c>
      <c r="C11" s="251">
        <v>598</v>
      </c>
      <c r="D11" s="252">
        <v>552</v>
      </c>
      <c r="E11" s="252">
        <v>297</v>
      </c>
      <c r="F11" s="252">
        <v>60</v>
      </c>
      <c r="G11" s="252">
        <v>162</v>
      </c>
      <c r="H11" s="250">
        <f>-J21</f>
        <v>0</v>
      </c>
      <c r="I11" s="252">
        <v>12</v>
      </c>
      <c r="J11" s="252">
        <v>21</v>
      </c>
      <c r="K11" s="252">
        <v>46</v>
      </c>
      <c r="L11" s="252">
        <v>28</v>
      </c>
      <c r="M11" s="252">
        <v>5</v>
      </c>
      <c r="N11" s="252">
        <v>3</v>
      </c>
      <c r="O11" s="252">
        <v>5</v>
      </c>
      <c r="P11" s="252">
        <v>5</v>
      </c>
      <c r="Q11" s="252">
        <v>29717</v>
      </c>
      <c r="R11" s="252"/>
      <c r="S11" s="629">
        <v>4063</v>
      </c>
    </row>
    <row r="12" spans="1:20" ht="24" customHeight="1">
      <c r="B12" s="462" t="s">
        <v>166</v>
      </c>
      <c r="C12" s="463">
        <v>625</v>
      </c>
      <c r="D12" s="464">
        <v>577</v>
      </c>
      <c r="E12" s="464">
        <v>307</v>
      </c>
      <c r="F12" s="464">
        <v>68</v>
      </c>
      <c r="G12" s="464">
        <v>172</v>
      </c>
      <c r="H12" s="465">
        <v>0</v>
      </c>
      <c r="I12" s="464">
        <v>9</v>
      </c>
      <c r="J12" s="464">
        <v>21</v>
      </c>
      <c r="K12" s="464">
        <v>48</v>
      </c>
      <c r="L12" s="464">
        <v>27</v>
      </c>
      <c r="M12" s="464">
        <v>5</v>
      </c>
      <c r="N12" s="464">
        <v>3</v>
      </c>
      <c r="O12" s="464">
        <v>8</v>
      </c>
      <c r="P12" s="464">
        <v>5</v>
      </c>
      <c r="Q12" s="464">
        <v>116737</v>
      </c>
      <c r="R12" s="464"/>
      <c r="S12" s="629">
        <v>3697</v>
      </c>
    </row>
    <row r="13" spans="1:20" s="439" customFormat="1" ht="24" customHeight="1">
      <c r="A13" s="511"/>
      <c r="B13" s="261" t="s">
        <v>189</v>
      </c>
      <c r="C13" s="253">
        <v>619</v>
      </c>
      <c r="D13" s="254">
        <v>575</v>
      </c>
      <c r="E13" s="254">
        <v>312</v>
      </c>
      <c r="F13" s="254">
        <v>63</v>
      </c>
      <c r="G13" s="254">
        <v>169</v>
      </c>
      <c r="H13" s="256">
        <v>0</v>
      </c>
      <c r="I13" s="254">
        <v>22</v>
      </c>
      <c r="J13" s="254">
        <v>9</v>
      </c>
      <c r="K13" s="254">
        <v>44</v>
      </c>
      <c r="L13" s="254">
        <v>24</v>
      </c>
      <c r="M13" s="254">
        <v>4</v>
      </c>
      <c r="N13" s="254">
        <v>2</v>
      </c>
      <c r="O13" s="254">
        <v>8</v>
      </c>
      <c r="P13" s="254">
        <v>6</v>
      </c>
      <c r="Q13" s="254">
        <v>126336</v>
      </c>
      <c r="R13" s="254"/>
      <c r="S13" s="630">
        <v>2397</v>
      </c>
    </row>
    <row r="14" spans="1:20" ht="24" customHeight="1">
      <c r="B14" s="261" t="s">
        <v>212</v>
      </c>
      <c r="C14" s="253">
        <v>638</v>
      </c>
      <c r="D14" s="254">
        <v>594</v>
      </c>
      <c r="E14" s="254">
        <v>332</v>
      </c>
      <c r="F14" s="254">
        <v>61</v>
      </c>
      <c r="G14" s="254">
        <v>168</v>
      </c>
      <c r="H14" s="255">
        <v>0</v>
      </c>
      <c r="I14" s="254">
        <v>11</v>
      </c>
      <c r="J14" s="254">
        <v>22</v>
      </c>
      <c r="K14" s="254">
        <v>44</v>
      </c>
      <c r="L14" s="254">
        <v>24</v>
      </c>
      <c r="M14" s="254">
        <v>4</v>
      </c>
      <c r="N14" s="254">
        <v>2</v>
      </c>
      <c r="O14" s="254">
        <v>7</v>
      </c>
      <c r="P14" s="254">
        <v>7</v>
      </c>
      <c r="Q14" s="254">
        <v>31768</v>
      </c>
      <c r="R14" s="254"/>
      <c r="S14" s="626">
        <v>4089</v>
      </c>
      <c r="T14" s="35"/>
    </row>
    <row r="15" spans="1:20" ht="25.5" customHeight="1" thickBot="1">
      <c r="B15" s="560" t="s">
        <v>418</v>
      </c>
      <c r="C15" s="247"/>
      <c r="D15" s="247"/>
      <c r="E15" s="247"/>
      <c r="F15" s="247"/>
      <c r="G15" s="247"/>
      <c r="H15" s="247"/>
      <c r="I15" s="247"/>
      <c r="J15" s="247"/>
      <c r="K15" s="247"/>
      <c r="L15" s="247"/>
      <c r="M15" s="247"/>
      <c r="N15" s="247"/>
      <c r="O15" s="856" t="s">
        <v>241</v>
      </c>
      <c r="P15" s="857"/>
      <c r="Q15" s="857"/>
      <c r="R15" s="857"/>
      <c r="S15" s="858"/>
      <c r="T15" s="7"/>
    </row>
    <row r="17" spans="9:20" ht="49.5" customHeight="1">
      <c r="Q17" s="583"/>
      <c r="R17" s="583"/>
      <c r="S17" s="850"/>
      <c r="T17" s="583"/>
    </row>
    <row r="18" spans="9:20">
      <c r="Q18" s="571"/>
      <c r="R18" s="571"/>
      <c r="S18" s="850"/>
      <c r="T18" s="571"/>
    </row>
    <row r="19" spans="9:20" ht="16.5" customHeight="1">
      <c r="I19" s="536"/>
      <c r="O19" s="583"/>
      <c r="P19" s="583"/>
      <c r="Q19" s="571"/>
      <c r="R19" s="571"/>
      <c r="S19" s="849"/>
      <c r="T19" s="571"/>
    </row>
    <row r="20" spans="9:20">
      <c r="Q20" s="584"/>
      <c r="R20" s="584"/>
      <c r="S20" s="849"/>
      <c r="T20" s="571"/>
    </row>
    <row r="21" spans="9:20">
      <c r="Q21" s="584"/>
      <c r="R21" s="584"/>
      <c r="S21" s="849"/>
      <c r="T21" s="571"/>
    </row>
    <row r="22" spans="9:20">
      <c r="Q22" s="584"/>
      <c r="R22" s="584"/>
      <c r="S22" s="571"/>
      <c r="T22" s="571"/>
    </row>
    <row r="23" spans="9:20">
      <c r="Q23" s="584"/>
      <c r="R23" s="584"/>
      <c r="S23" s="571"/>
      <c r="T23" s="571"/>
    </row>
    <row r="24" spans="9:20">
      <c r="Q24" s="584"/>
      <c r="R24" s="584"/>
      <c r="S24" s="571"/>
      <c r="T24" s="571"/>
    </row>
    <row r="25" spans="9:20">
      <c r="Q25" s="584"/>
      <c r="R25" s="584"/>
      <c r="S25" s="571"/>
      <c r="T25" s="571"/>
    </row>
    <row r="26" spans="9:20">
      <c r="Q26" s="584"/>
      <c r="R26" s="584"/>
      <c r="S26" s="571"/>
      <c r="T26" s="571"/>
    </row>
  </sheetData>
  <mergeCells count="12">
    <mergeCell ref="R3:S3"/>
    <mergeCell ref="S19:S21"/>
    <mergeCell ref="S17:S18"/>
    <mergeCell ref="R5:S7"/>
    <mergeCell ref="O15:S15"/>
    <mergeCell ref="B4:B7"/>
    <mergeCell ref="C4:R4"/>
    <mergeCell ref="C5:P5"/>
    <mergeCell ref="Q5:Q7"/>
    <mergeCell ref="C6:C7"/>
    <mergeCell ref="D6:J6"/>
    <mergeCell ref="K6:P6"/>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Q23"/>
  <sheetViews>
    <sheetView workbookViewId="0"/>
  </sheetViews>
  <sheetFormatPr defaultRowHeight="16.5"/>
  <cols>
    <col min="1" max="1" width="1.875" style="511" customWidth="1"/>
    <col min="2" max="2" width="23.625" customWidth="1"/>
    <col min="3" max="10" width="15.625" customWidth="1"/>
    <col min="11" max="11" width="7.875" style="571" customWidth="1"/>
    <col min="12" max="12" width="8.75" style="571" customWidth="1"/>
    <col min="13" max="13" width="8.375" customWidth="1"/>
    <col min="14" max="14" width="15.625" customWidth="1"/>
    <col min="15" max="15" width="9" customWidth="1"/>
  </cols>
  <sheetData>
    <row r="1" spans="1:17" ht="24" customHeight="1">
      <c r="B1" s="276" t="s">
        <v>165</v>
      </c>
      <c r="C1" s="58"/>
      <c r="D1" s="34"/>
      <c r="E1" s="34"/>
      <c r="F1" s="34"/>
      <c r="G1" s="34"/>
      <c r="H1" s="34"/>
      <c r="I1" s="34"/>
      <c r="J1" s="34"/>
      <c r="K1" s="34"/>
      <c r="L1" s="34"/>
      <c r="M1" s="34"/>
      <c r="N1" s="34"/>
      <c r="O1" s="2"/>
    </row>
    <row r="2" spans="1:17" ht="19.5" thickBot="1">
      <c r="B2" s="34"/>
      <c r="C2" s="36"/>
      <c r="D2" s="34"/>
      <c r="E2" s="34"/>
      <c r="F2" s="34"/>
      <c r="G2" s="34"/>
      <c r="H2" s="34"/>
      <c r="I2" s="34"/>
      <c r="J2" s="34"/>
      <c r="K2" s="34"/>
      <c r="L2" s="34"/>
      <c r="M2" s="34"/>
      <c r="N2" s="34"/>
      <c r="O2" s="2"/>
    </row>
    <row r="3" spans="1:17" s="266" customFormat="1" ht="13.5">
      <c r="B3" s="859" t="s">
        <v>115</v>
      </c>
      <c r="C3" s="860"/>
      <c r="D3" s="267" t="s">
        <v>0</v>
      </c>
      <c r="E3" s="268"/>
      <c r="F3" s="268"/>
      <c r="G3" s="268"/>
      <c r="H3" s="268"/>
      <c r="I3" s="699" t="s">
        <v>116</v>
      </c>
      <c r="J3" s="699"/>
      <c r="K3" s="699"/>
      <c r="L3" s="699"/>
      <c r="M3" s="699"/>
      <c r="N3" s="700"/>
      <c r="O3" s="22"/>
    </row>
    <row r="4" spans="1:17" ht="35.25" customHeight="1">
      <c r="B4" s="764" t="s">
        <v>108</v>
      </c>
      <c r="C4" s="708" t="s">
        <v>109</v>
      </c>
      <c r="D4" s="706" t="s">
        <v>110</v>
      </c>
      <c r="E4" s="862" t="s">
        <v>303</v>
      </c>
      <c r="F4" s="863"/>
      <c r="G4" s="733"/>
      <c r="H4" s="706" t="s">
        <v>111</v>
      </c>
      <c r="I4" s="706" t="s">
        <v>304</v>
      </c>
      <c r="J4" s="706" t="s">
        <v>370</v>
      </c>
      <c r="K4" s="815" t="s">
        <v>305</v>
      </c>
      <c r="L4" s="816"/>
      <c r="M4" s="817"/>
      <c r="N4" s="701" t="s" ph="1">
        <v>306</v>
      </c>
      <c r="O4" s="868"/>
    </row>
    <row r="5" spans="1:17" ht="45.75" customHeight="1">
      <c r="B5" s="765"/>
      <c r="C5" s="861"/>
      <c r="D5" s="724"/>
      <c r="E5" s="76" t="s">
        <v>112</v>
      </c>
      <c r="F5" s="108" t="s">
        <v>113</v>
      </c>
      <c r="G5" s="108" t="s">
        <v>114</v>
      </c>
      <c r="H5" s="754"/>
      <c r="I5" s="754"/>
      <c r="J5" s="754"/>
      <c r="K5" s="213"/>
      <c r="L5" s="568" t="s">
        <v>36</v>
      </c>
      <c r="M5" s="570" t="s">
        <v>37</v>
      </c>
      <c r="N5" s="736" ph="1"/>
      <c r="O5" s="868"/>
    </row>
    <row r="6" spans="1:17" ht="24" customHeight="1">
      <c r="B6" s="270" t="s">
        <v>2</v>
      </c>
      <c r="C6" s="262">
        <v>3</v>
      </c>
      <c r="D6" s="262">
        <v>1398</v>
      </c>
      <c r="E6" s="262">
        <v>360872</v>
      </c>
      <c r="F6" s="262">
        <v>10345</v>
      </c>
      <c r="G6" s="262">
        <v>945</v>
      </c>
      <c r="H6" s="262">
        <v>1072876</v>
      </c>
      <c r="I6" s="262">
        <v>678796</v>
      </c>
      <c r="J6" s="262">
        <v>558493</v>
      </c>
      <c r="K6" s="262">
        <v>30</v>
      </c>
      <c r="L6" s="262"/>
      <c r="M6" s="262"/>
      <c r="N6" s="269">
        <v>2983030</v>
      </c>
      <c r="O6" s="9"/>
    </row>
    <row r="7" spans="1:17" ht="24" customHeight="1">
      <c r="B7" s="270" t="s">
        <v>42</v>
      </c>
      <c r="C7" s="262">
        <v>6</v>
      </c>
      <c r="D7" s="262">
        <v>1602</v>
      </c>
      <c r="E7" s="262">
        <v>436682</v>
      </c>
      <c r="F7" s="262">
        <v>12232</v>
      </c>
      <c r="G7" s="262">
        <v>967</v>
      </c>
      <c r="H7" s="262">
        <v>1186234</v>
      </c>
      <c r="I7" s="262">
        <v>763723</v>
      </c>
      <c r="J7" s="262">
        <v>657438</v>
      </c>
      <c r="K7" s="262">
        <v>35</v>
      </c>
      <c r="L7" s="262"/>
      <c r="M7" s="262"/>
      <c r="N7" s="269">
        <v>3996729</v>
      </c>
      <c r="O7" s="9"/>
      <c r="Q7" s="864"/>
    </row>
    <row r="8" spans="1:17" ht="24" customHeight="1">
      <c r="B8" s="270" t="s">
        <v>43</v>
      </c>
      <c r="C8" s="262">
        <v>7</v>
      </c>
      <c r="D8" s="262">
        <v>1515</v>
      </c>
      <c r="E8" s="262">
        <v>474565</v>
      </c>
      <c r="F8" s="262">
        <v>12296</v>
      </c>
      <c r="G8" s="262">
        <v>966</v>
      </c>
      <c r="H8" s="262">
        <v>1099081</v>
      </c>
      <c r="I8" s="262">
        <v>729504</v>
      </c>
      <c r="J8" s="262">
        <v>665245</v>
      </c>
      <c r="K8" s="262">
        <v>37</v>
      </c>
      <c r="L8" s="262"/>
      <c r="M8" s="262"/>
      <c r="N8" s="269">
        <v>3938946</v>
      </c>
      <c r="O8" s="9"/>
      <c r="Q8" s="865"/>
    </row>
    <row r="9" spans="1:17" ht="24" customHeight="1">
      <c r="B9" s="485" t="s">
        <v>44</v>
      </c>
      <c r="C9" s="486">
        <v>7</v>
      </c>
      <c r="D9" s="486">
        <v>1747</v>
      </c>
      <c r="E9" s="486">
        <v>507434</v>
      </c>
      <c r="F9" s="486">
        <v>41326</v>
      </c>
      <c r="G9" s="486">
        <v>7</v>
      </c>
      <c r="H9" s="486">
        <v>1747</v>
      </c>
      <c r="I9" s="486">
        <v>507434</v>
      </c>
      <c r="J9" s="486">
        <v>41326</v>
      </c>
      <c r="K9" s="486">
        <v>40</v>
      </c>
      <c r="L9" s="486"/>
      <c r="M9" s="486"/>
      <c r="N9" s="487">
        <v>3716130</v>
      </c>
      <c r="O9" s="9"/>
      <c r="Q9" s="262"/>
    </row>
    <row r="10" spans="1:17" s="411" customFormat="1" ht="24" customHeight="1">
      <c r="A10" s="511"/>
      <c r="B10" s="272" t="s">
        <v>166</v>
      </c>
      <c r="C10" s="263">
        <v>7</v>
      </c>
      <c r="D10" s="263">
        <v>1750</v>
      </c>
      <c r="E10" s="263">
        <v>535097</v>
      </c>
      <c r="F10" s="263">
        <v>13739</v>
      </c>
      <c r="G10" s="263">
        <v>357</v>
      </c>
      <c r="H10" s="263">
        <v>1384433</v>
      </c>
      <c r="I10" s="263">
        <v>902639</v>
      </c>
      <c r="J10" s="263">
        <v>899767</v>
      </c>
      <c r="K10" s="263">
        <v>39</v>
      </c>
      <c r="L10" s="263"/>
      <c r="M10" s="263"/>
      <c r="N10" s="271">
        <v>3949528</v>
      </c>
      <c r="O10" s="9"/>
      <c r="Q10" s="262"/>
    </row>
    <row r="11" spans="1:17" ht="24" customHeight="1">
      <c r="B11" s="272" t="s">
        <v>214</v>
      </c>
      <c r="C11" s="263">
        <v>7</v>
      </c>
      <c r="D11" s="263">
        <v>2002</v>
      </c>
      <c r="E11" s="263">
        <v>563869</v>
      </c>
      <c r="F11" s="263">
        <v>24653</v>
      </c>
      <c r="G11" s="263">
        <v>353</v>
      </c>
      <c r="H11" s="263">
        <v>400463</v>
      </c>
      <c r="I11" s="263">
        <v>344342</v>
      </c>
      <c r="J11" s="263">
        <v>598771</v>
      </c>
      <c r="K11" s="263">
        <v>41</v>
      </c>
      <c r="L11" s="263">
        <v>13</v>
      </c>
      <c r="M11" s="263">
        <v>28</v>
      </c>
      <c r="N11" s="271">
        <v>2673789</v>
      </c>
      <c r="O11" s="9"/>
      <c r="Q11" s="262"/>
    </row>
    <row r="12" spans="1:17" ht="24" customHeight="1">
      <c r="B12" s="277"/>
      <c r="C12" s="413">
        <f>SUM(C13:C19)</f>
        <v>7</v>
      </c>
      <c r="D12" s="414">
        <f>SUM(D13:D19)</f>
        <v>2002</v>
      </c>
      <c r="E12" s="414">
        <f t="shared" ref="E12:M12" si="0">SUM(E13:E19)</f>
        <v>563869</v>
      </c>
      <c r="F12" s="414">
        <f t="shared" si="0"/>
        <v>24653</v>
      </c>
      <c r="G12" s="414">
        <f t="shared" si="0"/>
        <v>353</v>
      </c>
      <c r="H12" s="414">
        <f t="shared" si="0"/>
        <v>400463</v>
      </c>
      <c r="I12" s="414">
        <f t="shared" si="0"/>
        <v>344342</v>
      </c>
      <c r="J12" s="414">
        <f t="shared" si="0"/>
        <v>598771</v>
      </c>
      <c r="K12" s="414">
        <f t="shared" si="0"/>
        <v>41</v>
      </c>
      <c r="L12" s="414">
        <f t="shared" si="0"/>
        <v>13</v>
      </c>
      <c r="M12" s="414">
        <f t="shared" si="0"/>
        <v>28</v>
      </c>
      <c r="N12" s="415">
        <f>SUM(N13:N19)</f>
        <v>2673789</v>
      </c>
      <c r="O12" s="37"/>
      <c r="Q12" s="486"/>
    </row>
    <row r="13" spans="1:17" ht="24" customHeight="1">
      <c r="B13" s="113" t="s">
        <v>193</v>
      </c>
      <c r="C13" s="416">
        <v>1</v>
      </c>
      <c r="D13" s="417">
        <v>820</v>
      </c>
      <c r="E13" s="417">
        <v>258761</v>
      </c>
      <c r="F13" s="418">
        <v>19756</v>
      </c>
      <c r="G13" s="417">
        <v>62</v>
      </c>
      <c r="H13" s="417">
        <v>180545</v>
      </c>
      <c r="I13" s="417">
        <v>100046</v>
      </c>
      <c r="J13" s="418">
        <v>218366</v>
      </c>
      <c r="K13" s="418">
        <v>16</v>
      </c>
      <c r="L13" s="418">
        <v>4</v>
      </c>
      <c r="M13" s="417">
        <v>12</v>
      </c>
      <c r="N13" s="419">
        <v>505844</v>
      </c>
      <c r="O13" s="37"/>
      <c r="Q13" s="262"/>
    </row>
    <row r="14" spans="1:17" ht="24" customHeight="1">
      <c r="B14" s="113" t="s">
        <v>194</v>
      </c>
      <c r="C14" s="416">
        <v>1</v>
      </c>
      <c r="D14" s="417">
        <v>619</v>
      </c>
      <c r="E14" s="417">
        <v>144187</v>
      </c>
      <c r="F14" s="418">
        <v>2882</v>
      </c>
      <c r="G14" s="417">
        <v>76</v>
      </c>
      <c r="H14" s="417">
        <v>100828</v>
      </c>
      <c r="I14" s="417">
        <v>123318</v>
      </c>
      <c r="J14" s="418">
        <v>165189</v>
      </c>
      <c r="K14" s="418">
        <v>10</v>
      </c>
      <c r="L14" s="418">
        <v>5</v>
      </c>
      <c r="M14" s="417">
        <v>5</v>
      </c>
      <c r="N14" s="419">
        <v>1161267</v>
      </c>
      <c r="O14" s="37"/>
      <c r="Q14" s="59"/>
    </row>
    <row r="15" spans="1:17" ht="24" customHeight="1">
      <c r="B15" s="278" t="s">
        <v>195</v>
      </c>
      <c r="C15" s="416">
        <v>1</v>
      </c>
      <c r="D15" s="417">
        <v>190</v>
      </c>
      <c r="E15" s="417">
        <v>53626</v>
      </c>
      <c r="F15" s="417">
        <v>0</v>
      </c>
      <c r="G15" s="417">
        <v>72</v>
      </c>
      <c r="H15" s="417">
        <v>59576</v>
      </c>
      <c r="I15" s="417">
        <v>55114</v>
      </c>
      <c r="J15" s="417">
        <v>86530</v>
      </c>
      <c r="K15" s="417">
        <v>5</v>
      </c>
      <c r="L15" s="417">
        <v>2</v>
      </c>
      <c r="M15" s="417">
        <v>3</v>
      </c>
      <c r="N15" s="419">
        <v>397545</v>
      </c>
      <c r="O15" s="37"/>
    </row>
    <row r="16" spans="1:17" s="57" customFormat="1" ht="24" customHeight="1">
      <c r="A16" s="511"/>
      <c r="B16" s="278" t="s">
        <v>196</v>
      </c>
      <c r="C16" s="416">
        <v>1</v>
      </c>
      <c r="D16" s="417">
        <v>148</v>
      </c>
      <c r="E16" s="417">
        <v>43939</v>
      </c>
      <c r="F16" s="418">
        <v>0</v>
      </c>
      <c r="G16" s="417">
        <v>85</v>
      </c>
      <c r="H16" s="417">
        <v>38587</v>
      </c>
      <c r="I16" s="417">
        <v>50144</v>
      </c>
      <c r="J16" s="418">
        <v>93061</v>
      </c>
      <c r="K16" s="418">
        <v>5</v>
      </c>
      <c r="L16" s="418">
        <v>1</v>
      </c>
      <c r="M16" s="417">
        <v>4</v>
      </c>
      <c r="N16" s="419">
        <v>419583</v>
      </c>
      <c r="O16" s="37"/>
    </row>
    <row r="17" spans="2:15" ht="24" customHeight="1">
      <c r="B17" s="279" t="s">
        <v>197</v>
      </c>
      <c r="C17" s="416">
        <v>1</v>
      </c>
      <c r="D17" s="417">
        <v>75</v>
      </c>
      <c r="E17" s="417">
        <v>17880</v>
      </c>
      <c r="F17" s="417">
        <v>373</v>
      </c>
      <c r="G17" s="417">
        <v>27</v>
      </c>
      <c r="H17" s="417">
        <v>6690</v>
      </c>
      <c r="I17" s="417">
        <v>4683</v>
      </c>
      <c r="J17" s="417">
        <v>7142</v>
      </c>
      <c r="K17" s="417">
        <v>2</v>
      </c>
      <c r="L17" s="417">
        <v>1</v>
      </c>
      <c r="M17" s="417">
        <v>1</v>
      </c>
      <c r="N17" s="419">
        <v>75871</v>
      </c>
      <c r="O17" s="37"/>
    </row>
    <row r="18" spans="2:15" ht="24" customHeight="1">
      <c r="B18" s="278" t="s">
        <v>198</v>
      </c>
      <c r="C18" s="416">
        <v>1</v>
      </c>
      <c r="D18" s="417">
        <v>65</v>
      </c>
      <c r="E18" s="417">
        <v>35019</v>
      </c>
      <c r="F18" s="418">
        <v>1500</v>
      </c>
      <c r="G18" s="417">
        <v>15</v>
      </c>
      <c r="H18" s="417">
        <v>8200</v>
      </c>
      <c r="I18" s="417">
        <v>5000</v>
      </c>
      <c r="J18" s="418">
        <v>18000</v>
      </c>
      <c r="K18" s="418">
        <v>2</v>
      </c>
      <c r="L18" s="418">
        <v>0</v>
      </c>
      <c r="M18" s="417">
        <v>2</v>
      </c>
      <c r="N18" s="419">
        <v>65681</v>
      </c>
      <c r="O18" s="37"/>
    </row>
    <row r="19" spans="2:15" ht="24" customHeight="1">
      <c r="B19" s="280" t="s">
        <v>199</v>
      </c>
      <c r="C19" s="420">
        <v>1</v>
      </c>
      <c r="D19" s="421">
        <v>85</v>
      </c>
      <c r="E19" s="421">
        <v>10457</v>
      </c>
      <c r="F19" s="421">
        <v>142</v>
      </c>
      <c r="G19" s="421">
        <v>16</v>
      </c>
      <c r="H19" s="421">
        <v>6037</v>
      </c>
      <c r="I19" s="421">
        <v>6037</v>
      </c>
      <c r="J19" s="421">
        <v>10483</v>
      </c>
      <c r="K19" s="421">
        <v>1</v>
      </c>
      <c r="L19" s="421"/>
      <c r="M19" s="421">
        <v>1</v>
      </c>
      <c r="N19" s="422">
        <v>47998</v>
      </c>
      <c r="O19" s="37"/>
    </row>
    <row r="20" spans="2:15" s="266" customFormat="1" ht="13.5">
      <c r="B20" s="593" t="s">
        <v>419</v>
      </c>
      <c r="C20" s="594"/>
      <c r="D20" s="264"/>
      <c r="E20" s="264"/>
      <c r="F20" s="265"/>
      <c r="G20" s="265"/>
      <c r="H20" s="264"/>
      <c r="I20" s="264"/>
      <c r="J20" s="866" t="s">
        <v>309</v>
      </c>
      <c r="K20" s="866"/>
      <c r="L20" s="866"/>
      <c r="M20" s="866"/>
      <c r="N20" s="867"/>
      <c r="O20" s="23"/>
    </row>
    <row r="21" spans="2:15">
      <c r="B21" s="589" t="s">
        <v>307</v>
      </c>
      <c r="C21" s="590"/>
      <c r="D21" s="273"/>
      <c r="E21" s="274"/>
      <c r="F21" s="274"/>
      <c r="G21" s="274"/>
      <c r="H21" s="274"/>
      <c r="I21" s="274"/>
      <c r="J21" s="274"/>
      <c r="K21" s="274"/>
      <c r="L21" s="274"/>
      <c r="M21" s="274"/>
      <c r="N21" s="275"/>
      <c r="O21" s="2"/>
    </row>
    <row r="22" spans="2:15" ht="17.25" thickBot="1">
      <c r="B22" s="591" t="s">
        <v>308</v>
      </c>
      <c r="C22" s="592"/>
      <c r="D22" s="91"/>
      <c r="E22" s="91"/>
      <c r="F22" s="91"/>
      <c r="G22" s="91"/>
      <c r="H22" s="91"/>
      <c r="I22" s="91"/>
      <c r="J22" s="91"/>
      <c r="K22" s="91"/>
      <c r="L22" s="91"/>
      <c r="M22" s="91"/>
      <c r="N22" s="122"/>
      <c r="O22" s="2"/>
    </row>
    <row r="23" spans="2:15">
      <c r="B23" s="2"/>
      <c r="C23" s="2"/>
      <c r="D23" s="2"/>
      <c r="E23" s="2"/>
      <c r="F23" s="2"/>
      <c r="G23" s="2"/>
      <c r="H23" s="2"/>
      <c r="I23" s="2"/>
      <c r="J23" s="2"/>
      <c r="K23" s="2"/>
      <c r="L23" s="2"/>
      <c r="M23" s="2"/>
      <c r="N23" s="2"/>
      <c r="O23" s="2"/>
    </row>
  </sheetData>
  <mergeCells count="14">
    <mergeCell ref="Q7:Q8"/>
    <mergeCell ref="J20:N20"/>
    <mergeCell ref="O4:O5"/>
    <mergeCell ref="I3:N3"/>
    <mergeCell ref="H4:H5"/>
    <mergeCell ref="I4:I5"/>
    <mergeCell ref="J4:J5"/>
    <mergeCell ref="N4:N5"/>
    <mergeCell ref="K4:M4"/>
    <mergeCell ref="B3:C3"/>
    <mergeCell ref="B4:B5"/>
    <mergeCell ref="C4:C5"/>
    <mergeCell ref="D4:D5"/>
    <mergeCell ref="E4:G4"/>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T16"/>
  <sheetViews>
    <sheetView workbookViewId="0"/>
  </sheetViews>
  <sheetFormatPr defaultRowHeight="16.5"/>
  <cols>
    <col min="1" max="1" width="1.75" style="511" customWidth="1"/>
    <col min="2" max="2" width="12.625" customWidth="1"/>
    <col min="3" max="7" width="10.625" customWidth="1"/>
    <col min="8" max="8" width="10.625" style="62" customWidth="1"/>
    <col min="9" max="17" width="10.625" customWidth="1"/>
    <col min="18" max="18" width="10.625" style="571" customWidth="1"/>
    <col min="19" max="19" width="10.625" customWidth="1"/>
  </cols>
  <sheetData>
    <row r="1" spans="1:20" ht="24" customHeight="1">
      <c r="B1" s="64" t="s">
        <v>421</v>
      </c>
      <c r="C1" s="58"/>
      <c r="D1" s="2"/>
      <c r="E1" s="6"/>
      <c r="F1" s="6"/>
      <c r="G1" s="34"/>
      <c r="H1" s="34"/>
      <c r="I1" s="34"/>
      <c r="J1" s="34"/>
      <c r="K1" s="34"/>
      <c r="L1" s="34"/>
      <c r="M1" s="6" t="s">
        <v>0</v>
      </c>
      <c r="N1" s="6" t="s">
        <v>0</v>
      </c>
      <c r="O1" s="6"/>
      <c r="P1" s="34"/>
      <c r="Q1" s="34"/>
      <c r="R1" s="34"/>
      <c r="S1" s="34"/>
      <c r="T1" s="34"/>
    </row>
    <row r="2" spans="1:20" ht="17.25" thickBot="1">
      <c r="B2" s="34"/>
      <c r="C2" s="34"/>
      <c r="D2" s="34"/>
      <c r="E2" s="34"/>
      <c r="F2" s="34"/>
      <c r="G2" s="34"/>
      <c r="H2" s="34"/>
      <c r="I2" s="34"/>
      <c r="J2" s="34"/>
      <c r="K2" s="34"/>
      <c r="L2" s="34"/>
      <c r="M2" s="34"/>
      <c r="N2" s="34"/>
      <c r="O2" s="34"/>
      <c r="P2" s="34"/>
      <c r="Q2" s="34"/>
      <c r="R2" s="34"/>
      <c r="S2" s="34"/>
      <c r="T2" s="34"/>
    </row>
    <row r="3" spans="1:20">
      <c r="B3" s="623" t="s">
        <v>124</v>
      </c>
      <c r="C3" s="259"/>
      <c r="D3" s="81" t="s">
        <v>0</v>
      </c>
      <c r="E3" s="259"/>
      <c r="F3" s="259"/>
      <c r="G3" s="259"/>
      <c r="H3" s="259"/>
      <c r="I3" s="259"/>
      <c r="J3" s="259"/>
      <c r="K3" s="259"/>
      <c r="L3" s="81"/>
      <c r="M3" s="81" t="s">
        <v>0</v>
      </c>
      <c r="N3" s="81" t="s">
        <v>0</v>
      </c>
      <c r="O3" s="81"/>
      <c r="P3" s="81" t="s">
        <v>0</v>
      </c>
      <c r="Q3" s="847" t="s">
        <v>322</v>
      </c>
      <c r="R3" s="847"/>
      <c r="S3" s="848"/>
      <c r="T3" s="34"/>
    </row>
    <row r="4" spans="1:20" ht="50.25" customHeight="1">
      <c r="B4" s="872" t="s">
        <v>203</v>
      </c>
      <c r="C4" s="873" t="s">
        <v>117</v>
      </c>
      <c r="D4" s="874" t="s">
        <v>310</v>
      </c>
      <c r="E4" s="875"/>
      <c r="F4" s="875"/>
      <c r="G4" s="875"/>
      <c r="H4" s="875"/>
      <c r="I4" s="875"/>
      <c r="J4" s="875"/>
      <c r="K4" s="875"/>
      <c r="L4" s="875"/>
      <c r="M4" s="875"/>
      <c r="N4" s="875"/>
      <c r="O4" s="875"/>
      <c r="P4" s="875"/>
      <c r="Q4" s="876"/>
      <c r="R4" s="882" t="s">
        <v>312</v>
      </c>
      <c r="S4" s="883"/>
      <c r="T4" s="39"/>
    </row>
    <row r="5" spans="1:20" ht="24" customHeight="1">
      <c r="B5" s="872"/>
      <c r="C5" s="873"/>
      <c r="D5" s="877" t="s">
        <v>311</v>
      </c>
      <c r="E5" s="878"/>
      <c r="F5" s="878"/>
      <c r="G5" s="878"/>
      <c r="H5" s="878"/>
      <c r="I5" s="878"/>
      <c r="J5" s="878"/>
      <c r="K5" s="879"/>
      <c r="L5" s="880" t="s">
        <v>371</v>
      </c>
      <c r="M5" s="873"/>
      <c r="N5" s="873"/>
      <c r="O5" s="873"/>
      <c r="P5" s="873"/>
      <c r="Q5" s="880" t="s">
        <v>123</v>
      </c>
      <c r="R5" s="880" t="s">
        <v>313</v>
      </c>
      <c r="S5" s="884" t="s">
        <v>372</v>
      </c>
      <c r="T5" s="39"/>
    </row>
    <row r="6" spans="1:20" ht="101.25" customHeight="1">
      <c r="B6" s="872"/>
      <c r="C6" s="873"/>
      <c r="D6" s="284"/>
      <c r="E6" s="285" t="s">
        <v>118</v>
      </c>
      <c r="F6" s="285" t="s">
        <v>119</v>
      </c>
      <c r="G6" s="285" t="s">
        <v>120</v>
      </c>
      <c r="H6" s="285" t="s">
        <v>121</v>
      </c>
      <c r="I6" s="285" t="s">
        <v>122</v>
      </c>
      <c r="J6" s="285" t="s">
        <v>319</v>
      </c>
      <c r="K6" s="285" t="s">
        <v>318</v>
      </c>
      <c r="L6" s="284"/>
      <c r="M6" s="285" t="s">
        <v>317</v>
      </c>
      <c r="N6" s="285" t="s">
        <v>316</v>
      </c>
      <c r="O6" s="285" t="s">
        <v>315</v>
      </c>
      <c r="P6" s="285" t="s">
        <v>314</v>
      </c>
      <c r="Q6" s="881"/>
      <c r="R6" s="881"/>
      <c r="S6" s="885"/>
      <c r="T6" s="34"/>
    </row>
    <row r="7" spans="1:20" ht="24" customHeight="1">
      <c r="B7" s="294" t="s">
        <v>2</v>
      </c>
      <c r="C7" s="286">
        <v>13</v>
      </c>
      <c r="D7" s="287">
        <v>7</v>
      </c>
      <c r="E7" s="287">
        <v>0</v>
      </c>
      <c r="F7" s="287">
        <v>7</v>
      </c>
      <c r="G7" s="287">
        <v>0</v>
      </c>
      <c r="H7" s="287"/>
      <c r="I7" s="287">
        <v>0</v>
      </c>
      <c r="J7" s="287">
        <v>0</v>
      </c>
      <c r="K7" s="287">
        <v>0</v>
      </c>
      <c r="L7" s="287">
        <v>4</v>
      </c>
      <c r="M7" s="287">
        <v>1</v>
      </c>
      <c r="N7" s="287">
        <v>1</v>
      </c>
      <c r="O7" s="287">
        <v>2</v>
      </c>
      <c r="P7" s="287">
        <v>0</v>
      </c>
      <c r="Q7" s="287">
        <v>2</v>
      </c>
      <c r="R7" s="595"/>
      <c r="S7" s="295">
        <v>0</v>
      </c>
      <c r="T7" s="40"/>
    </row>
    <row r="8" spans="1:20" ht="24" customHeight="1">
      <c r="B8" s="294" t="s">
        <v>42</v>
      </c>
      <c r="C8" s="288">
        <v>13</v>
      </c>
      <c r="D8" s="289">
        <v>7</v>
      </c>
      <c r="E8" s="289">
        <v>0</v>
      </c>
      <c r="F8" s="289">
        <v>7</v>
      </c>
      <c r="G8" s="289">
        <v>0</v>
      </c>
      <c r="H8" s="289"/>
      <c r="I8" s="289">
        <v>0</v>
      </c>
      <c r="J8" s="289">
        <v>0</v>
      </c>
      <c r="K8" s="289">
        <v>0</v>
      </c>
      <c r="L8" s="289">
        <v>4</v>
      </c>
      <c r="M8" s="289">
        <v>1</v>
      </c>
      <c r="N8" s="289">
        <v>1</v>
      </c>
      <c r="O8" s="289">
        <v>2</v>
      </c>
      <c r="P8" s="289">
        <v>0</v>
      </c>
      <c r="Q8" s="289">
        <v>2</v>
      </c>
      <c r="R8" s="596"/>
      <c r="S8" s="296">
        <v>0</v>
      </c>
      <c r="T8" s="40"/>
    </row>
    <row r="9" spans="1:20" ht="24" customHeight="1">
      <c r="B9" s="294" t="s">
        <v>43</v>
      </c>
      <c r="C9" s="290">
        <v>13</v>
      </c>
      <c r="D9" s="291">
        <v>7</v>
      </c>
      <c r="E9" s="291"/>
      <c r="F9" s="291">
        <v>7</v>
      </c>
      <c r="G9" s="291"/>
      <c r="H9" s="291"/>
      <c r="I9" s="291"/>
      <c r="J9" s="291"/>
      <c r="K9" s="291"/>
      <c r="L9" s="291">
        <v>4</v>
      </c>
      <c r="M9" s="291">
        <v>1</v>
      </c>
      <c r="N9" s="291">
        <v>1</v>
      </c>
      <c r="O9" s="291">
        <v>2</v>
      </c>
      <c r="P9" s="291">
        <v>0</v>
      </c>
      <c r="Q9" s="291">
        <v>2</v>
      </c>
      <c r="R9" s="597"/>
      <c r="S9" s="297"/>
      <c r="T9" s="40"/>
    </row>
    <row r="10" spans="1:20" ht="24" customHeight="1">
      <c r="B10" s="468" t="s">
        <v>44</v>
      </c>
      <c r="C10" s="469">
        <v>14</v>
      </c>
      <c r="D10" s="470">
        <v>8</v>
      </c>
      <c r="E10" s="470"/>
      <c r="F10" s="470">
        <v>7</v>
      </c>
      <c r="G10" s="470">
        <v>1</v>
      </c>
      <c r="H10" s="470"/>
      <c r="I10" s="470"/>
      <c r="J10" s="470"/>
      <c r="K10" s="470"/>
      <c r="L10" s="470">
        <v>4</v>
      </c>
      <c r="M10" s="470">
        <v>1</v>
      </c>
      <c r="N10" s="470">
        <v>1</v>
      </c>
      <c r="O10" s="470">
        <v>2</v>
      </c>
      <c r="P10" s="470">
        <v>0</v>
      </c>
      <c r="Q10" s="470">
        <v>2</v>
      </c>
      <c r="R10" s="598"/>
      <c r="S10" s="471"/>
      <c r="T10" s="41"/>
    </row>
    <row r="11" spans="1:20" s="439" customFormat="1" ht="24" customHeight="1">
      <c r="A11" s="511"/>
      <c r="B11" s="466" t="s">
        <v>166</v>
      </c>
      <c r="C11" s="292">
        <v>14</v>
      </c>
      <c r="D11" s="293">
        <v>8</v>
      </c>
      <c r="E11" s="293"/>
      <c r="F11" s="293">
        <v>7</v>
      </c>
      <c r="G11" s="293">
        <v>1</v>
      </c>
      <c r="H11" s="293"/>
      <c r="I11" s="293"/>
      <c r="J11" s="293"/>
      <c r="K11" s="293"/>
      <c r="L11" s="293">
        <v>4</v>
      </c>
      <c r="M11" s="293">
        <v>1</v>
      </c>
      <c r="N11" s="293">
        <v>1</v>
      </c>
      <c r="O11" s="293">
        <v>2</v>
      </c>
      <c r="P11" s="467">
        <v>0</v>
      </c>
      <c r="Q11" s="293">
        <v>2</v>
      </c>
      <c r="R11" s="293"/>
      <c r="S11" s="299"/>
      <c r="T11" s="41"/>
    </row>
    <row r="12" spans="1:20" s="351" customFormat="1" ht="24" customHeight="1">
      <c r="A12" s="511"/>
      <c r="B12" s="298" t="s">
        <v>214</v>
      </c>
      <c r="C12" s="292">
        <v>14</v>
      </c>
      <c r="D12" s="293">
        <v>8</v>
      </c>
      <c r="E12" s="293"/>
      <c r="F12" s="293">
        <v>7</v>
      </c>
      <c r="G12" s="293">
        <v>1</v>
      </c>
      <c r="H12" s="293"/>
      <c r="I12" s="293"/>
      <c r="J12" s="293"/>
      <c r="K12" s="293"/>
      <c r="L12" s="293">
        <v>4</v>
      </c>
      <c r="M12" s="293">
        <v>1</v>
      </c>
      <c r="N12" s="293">
        <v>1</v>
      </c>
      <c r="O12" s="293">
        <v>2</v>
      </c>
      <c r="P12" s="375"/>
      <c r="Q12" s="293">
        <v>2</v>
      </c>
      <c r="R12" s="293"/>
      <c r="S12" s="299"/>
      <c r="T12" s="42"/>
    </row>
    <row r="13" spans="1:20" s="571" customFormat="1" ht="24" customHeight="1">
      <c r="B13" s="870" t="s">
        <v>321</v>
      </c>
      <c r="C13" s="871"/>
      <c r="D13" s="871"/>
      <c r="E13" s="871"/>
      <c r="F13" s="871"/>
      <c r="G13" s="871"/>
      <c r="H13" s="871"/>
      <c r="I13" s="599"/>
      <c r="J13" s="599"/>
      <c r="K13" s="599"/>
      <c r="L13" s="599"/>
      <c r="M13" s="599"/>
      <c r="N13" s="599"/>
      <c r="O13" s="599"/>
      <c r="P13" s="600"/>
      <c r="Q13" s="599"/>
      <c r="R13" s="599"/>
      <c r="S13" s="601"/>
      <c r="T13" s="42"/>
    </row>
    <row r="14" spans="1:20" ht="18" customHeight="1" thickBot="1">
      <c r="B14" s="602" t="s">
        <v>323</v>
      </c>
      <c r="C14" s="603"/>
      <c r="D14" s="603"/>
      <c r="E14" s="603"/>
      <c r="F14" s="603"/>
      <c r="G14" s="603"/>
      <c r="H14" s="604"/>
      <c r="I14" s="604"/>
      <c r="J14" s="604"/>
      <c r="K14" s="604"/>
      <c r="L14" s="604"/>
      <c r="M14" s="604"/>
      <c r="N14" s="856" t="s">
        <v>320</v>
      </c>
      <c r="O14" s="856"/>
      <c r="P14" s="856"/>
      <c r="Q14" s="856"/>
      <c r="R14" s="856"/>
      <c r="S14" s="869"/>
      <c r="T14" s="43"/>
    </row>
    <row r="15" spans="1:20" ht="19.5">
      <c r="B15" s="44"/>
      <c r="C15" s="44"/>
      <c r="D15" s="45"/>
      <c r="E15" s="46"/>
      <c r="F15" s="44"/>
      <c r="G15" s="44"/>
      <c r="H15" s="44"/>
      <c r="I15" s="44"/>
      <c r="J15" s="44"/>
      <c r="K15" s="44"/>
      <c r="L15" s="44"/>
      <c r="M15" s="44"/>
      <c r="N15" s="45"/>
      <c r="O15" s="44"/>
      <c r="P15" s="44"/>
      <c r="Q15" s="44"/>
      <c r="R15" s="44"/>
      <c r="S15" s="44"/>
      <c r="T15" s="44"/>
    </row>
    <row r="16" spans="1:20">
      <c r="B16" s="2"/>
      <c r="C16" s="2"/>
      <c r="D16" s="2"/>
      <c r="E16" s="2"/>
      <c r="F16" s="2"/>
      <c r="G16" s="2"/>
      <c r="H16" s="2"/>
      <c r="I16" s="2"/>
      <c r="J16" s="2"/>
      <c r="K16" s="2"/>
      <c r="L16" s="2"/>
      <c r="M16" s="2"/>
      <c r="N16" s="2"/>
      <c r="O16" s="2"/>
      <c r="P16" s="2"/>
      <c r="Q16" s="2"/>
      <c r="R16" s="2"/>
      <c r="S16" s="2"/>
      <c r="T16" s="2"/>
    </row>
  </sheetData>
  <mergeCells count="12">
    <mergeCell ref="N14:S14"/>
    <mergeCell ref="B13:H13"/>
    <mergeCell ref="Q3:S3"/>
    <mergeCell ref="B4:B6"/>
    <mergeCell ref="C4:C6"/>
    <mergeCell ref="D4:Q4"/>
    <mergeCell ref="D5:K5"/>
    <mergeCell ref="L5:P5"/>
    <mergeCell ref="Q5:Q6"/>
    <mergeCell ref="R4:S4"/>
    <mergeCell ref="S5:S6"/>
    <mergeCell ref="R5:R6"/>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AD32"/>
  <sheetViews>
    <sheetView workbookViewId="0"/>
  </sheetViews>
  <sheetFormatPr defaultRowHeight="16.5"/>
  <cols>
    <col min="1" max="1" width="1.625" style="511" customWidth="1"/>
    <col min="2" max="2" width="12.625" customWidth="1"/>
    <col min="3" max="10" width="10.625" customWidth="1"/>
    <col min="11" max="11" width="11.25" customWidth="1"/>
    <col min="12" max="14" width="10.625" customWidth="1"/>
    <col min="15" max="15" width="10.625" style="535" customWidth="1"/>
    <col min="16" max="16" width="10.625" customWidth="1"/>
    <col min="17" max="17" width="14" style="535" customWidth="1"/>
    <col min="18" max="18" width="14" customWidth="1"/>
    <col min="19" max="21" width="10.625" customWidth="1"/>
    <col min="22" max="22" width="13.5" customWidth="1"/>
    <col min="23" max="25" width="10.625" customWidth="1"/>
    <col min="26" max="26" width="11.5" customWidth="1"/>
  </cols>
  <sheetData>
    <row r="1" spans="1:30" ht="24" customHeight="1">
      <c r="B1" s="887" t="s">
        <v>422</v>
      </c>
      <c r="C1" s="887"/>
      <c r="D1" s="887"/>
      <c r="E1" s="887"/>
      <c r="F1" s="887"/>
      <c r="G1" s="2"/>
      <c r="H1" s="34"/>
      <c r="I1" s="34"/>
      <c r="J1" s="34"/>
      <c r="K1" s="34"/>
      <c r="L1" s="34"/>
      <c r="M1" s="34"/>
      <c r="N1" s="34"/>
      <c r="O1" s="34"/>
      <c r="P1" s="34"/>
      <c r="Q1" s="34"/>
      <c r="R1" s="34"/>
      <c r="S1" s="34"/>
      <c r="T1" s="34"/>
      <c r="U1" s="2"/>
      <c r="V1" s="34"/>
      <c r="W1" s="2"/>
      <c r="X1" s="2"/>
      <c r="Y1" s="2"/>
      <c r="Z1" s="2"/>
      <c r="AA1" s="2"/>
      <c r="AB1" s="2"/>
      <c r="AC1" s="2"/>
      <c r="AD1" s="2"/>
    </row>
    <row r="2" spans="1:30">
      <c r="B2" s="4"/>
      <c r="C2" s="34"/>
      <c r="D2" s="34"/>
      <c r="E2" s="34"/>
      <c r="F2" s="34"/>
      <c r="G2" s="2"/>
      <c r="H2" s="34"/>
      <c r="I2" s="34"/>
      <c r="J2" s="34"/>
      <c r="K2" s="34"/>
      <c r="L2" s="34"/>
      <c r="M2" s="34"/>
      <c r="N2" s="34"/>
      <c r="O2" s="34"/>
      <c r="P2" s="34"/>
      <c r="Q2" s="34"/>
      <c r="R2" s="34"/>
      <c r="S2" s="34"/>
      <c r="T2" s="34"/>
      <c r="U2" s="2"/>
      <c r="V2" s="34"/>
      <c r="W2" s="2"/>
      <c r="X2" s="2"/>
      <c r="Y2" s="2"/>
      <c r="Z2" s="2"/>
      <c r="AA2" s="2"/>
      <c r="AB2" s="2"/>
      <c r="AC2" s="2"/>
      <c r="AD2" s="2"/>
    </row>
    <row r="3" spans="1:30">
      <c r="B3" s="172" t="s">
        <v>134</v>
      </c>
      <c r="C3" s="34"/>
      <c r="D3" s="34"/>
      <c r="E3" s="34"/>
      <c r="F3" s="34"/>
      <c r="G3" s="2"/>
      <c r="H3" s="34"/>
      <c r="I3" s="34"/>
      <c r="J3" s="34"/>
      <c r="K3" s="34"/>
      <c r="L3" s="34"/>
      <c r="M3" s="34"/>
      <c r="N3" s="34"/>
      <c r="O3" s="34"/>
      <c r="P3" s="34"/>
      <c r="Q3" s="34"/>
      <c r="R3" s="34"/>
      <c r="S3" s="34"/>
      <c r="T3" s="34"/>
      <c r="U3" s="2"/>
      <c r="V3" s="34"/>
      <c r="W3" s="2"/>
      <c r="X3" s="2"/>
      <c r="Y3" s="2"/>
      <c r="Z3" s="2"/>
      <c r="AA3" s="2"/>
      <c r="AB3" s="2"/>
      <c r="AC3" s="2"/>
      <c r="AD3" s="2"/>
    </row>
    <row r="4" spans="1:30" ht="19.5" thickBot="1">
      <c r="B4" s="363"/>
      <c r="C4" s="34"/>
      <c r="D4" s="34"/>
      <c r="E4" s="34"/>
      <c r="F4" s="34"/>
      <c r="G4" s="34"/>
      <c r="H4" s="34"/>
      <c r="I4" s="34"/>
      <c r="J4" s="34"/>
      <c r="K4" s="34"/>
      <c r="L4" s="47"/>
      <c r="M4" s="34"/>
      <c r="N4" s="34"/>
      <c r="O4" s="34"/>
      <c r="P4" s="34"/>
      <c r="Q4" s="34"/>
      <c r="R4" s="34"/>
      <c r="S4" s="34"/>
      <c r="T4" s="34"/>
      <c r="U4" s="2"/>
      <c r="V4" s="34"/>
      <c r="W4" s="2"/>
      <c r="X4" s="2"/>
      <c r="Y4" s="2"/>
      <c r="Z4" s="2"/>
      <c r="AA4" s="2"/>
      <c r="AB4" s="2"/>
      <c r="AC4" s="2"/>
      <c r="AD4" s="2"/>
    </row>
    <row r="5" spans="1:30">
      <c r="B5" s="543" t="s">
        <v>21</v>
      </c>
      <c r="C5" s="81"/>
      <c r="D5" s="81"/>
      <c r="E5" s="259"/>
      <c r="F5" s="259"/>
      <c r="G5" s="259"/>
      <c r="H5" s="259"/>
      <c r="I5" s="259"/>
      <c r="J5" s="259"/>
      <c r="K5" s="259"/>
      <c r="L5" s="259"/>
      <c r="M5" s="259"/>
      <c r="N5" s="259"/>
      <c r="O5" s="259"/>
      <c r="P5" s="259"/>
      <c r="Q5" s="259"/>
      <c r="R5" s="259"/>
      <c r="S5" s="259"/>
      <c r="T5" s="259"/>
      <c r="U5" s="80"/>
      <c r="V5" s="259"/>
      <c r="W5" s="80"/>
      <c r="X5" s="699" t="s">
        <v>223</v>
      </c>
      <c r="Y5" s="699"/>
      <c r="Z5" s="700"/>
      <c r="AA5" s="2"/>
      <c r="AB5" s="2"/>
      <c r="AC5" s="2"/>
      <c r="AD5" s="2"/>
    </row>
    <row r="6" spans="1:30" ht="24" customHeight="1">
      <c r="B6" s="783" t="s">
        <v>127</v>
      </c>
      <c r="C6" s="776" t="s">
        <v>133</v>
      </c>
      <c r="D6" s="910"/>
      <c r="E6" s="910"/>
      <c r="F6" s="910"/>
      <c r="G6" s="910"/>
      <c r="H6" s="910"/>
      <c r="I6" s="910"/>
      <c r="J6" s="910"/>
      <c r="K6" s="910"/>
      <c r="L6" s="910"/>
      <c r="M6" s="910"/>
      <c r="N6" s="910"/>
      <c r="O6" s="910"/>
      <c r="P6" s="910"/>
      <c r="Q6" s="910"/>
      <c r="R6" s="910"/>
      <c r="S6" s="910"/>
      <c r="T6" s="910"/>
      <c r="U6" s="910"/>
      <c r="V6" s="910"/>
      <c r="W6" s="910"/>
      <c r="X6" s="910"/>
      <c r="Y6" s="910"/>
      <c r="Z6" s="900" t="s">
        <v>336</v>
      </c>
      <c r="AA6" s="48"/>
      <c r="AB6" s="48"/>
      <c r="AC6" s="48"/>
      <c r="AD6" s="48"/>
    </row>
    <row r="7" spans="1:30" ht="34.5" customHeight="1">
      <c r="B7" s="835"/>
      <c r="C7" s="886" t="s">
        <v>128</v>
      </c>
      <c r="D7" s="886" t="s">
        <v>373</v>
      </c>
      <c r="E7" s="886" t="s">
        <v>125</v>
      </c>
      <c r="F7" s="886" t="s">
        <v>324</v>
      </c>
      <c r="G7" s="886" t="s">
        <v>129</v>
      </c>
      <c r="H7" s="886" t="s">
        <v>325</v>
      </c>
      <c r="I7" s="886" t="s">
        <v>130</v>
      </c>
      <c r="J7" s="886" t="s">
        <v>326</v>
      </c>
      <c r="K7" s="886" t="s">
        <v>329</v>
      </c>
      <c r="L7" s="776" t="s">
        <v>327</v>
      </c>
      <c r="M7" s="889"/>
      <c r="N7" s="890"/>
      <c r="O7" s="886" t="s">
        <v>224</v>
      </c>
      <c r="P7" s="886" t="s">
        <v>342</v>
      </c>
      <c r="Q7" s="886" t="s">
        <v>225</v>
      </c>
      <c r="R7" s="886" t="s">
        <v>227</v>
      </c>
      <c r="S7" s="886" t="s">
        <v>332</v>
      </c>
      <c r="T7" s="886" t="s">
        <v>333</v>
      </c>
      <c r="U7" s="886" t="s">
        <v>126</v>
      </c>
      <c r="V7" s="886" t="s">
        <v>131</v>
      </c>
      <c r="W7" s="886" t="s">
        <v>334</v>
      </c>
      <c r="X7" s="886" t="s">
        <v>335</v>
      </c>
      <c r="Y7" s="886" t="s">
        <v>132</v>
      </c>
      <c r="Z7" s="901"/>
      <c r="AA7" s="2"/>
      <c r="AB7" s="2"/>
      <c r="AC7" s="2"/>
      <c r="AD7" s="2"/>
    </row>
    <row r="8" spans="1:30" ht="55.5" customHeight="1">
      <c r="B8" s="784"/>
      <c r="C8" s="888"/>
      <c r="D8" s="905"/>
      <c r="E8" s="705"/>
      <c r="F8" s="705"/>
      <c r="G8" s="705"/>
      <c r="H8" s="888"/>
      <c r="I8" s="705"/>
      <c r="J8" s="705"/>
      <c r="K8" s="888"/>
      <c r="L8" s="188" t="s">
        <v>331</v>
      </c>
      <c r="M8" s="283" t="s">
        <v>328</v>
      </c>
      <c r="N8" s="283" t="s">
        <v>330</v>
      </c>
      <c r="O8" s="888"/>
      <c r="P8" s="705"/>
      <c r="Q8" s="888"/>
      <c r="R8" s="705"/>
      <c r="S8" s="705"/>
      <c r="T8" s="705"/>
      <c r="U8" s="705"/>
      <c r="V8" s="888"/>
      <c r="W8" s="888"/>
      <c r="X8" s="705"/>
      <c r="Y8" s="705"/>
      <c r="Z8" s="902"/>
      <c r="AA8" s="2"/>
      <c r="AB8" s="2"/>
      <c r="AC8" s="2"/>
      <c r="AD8" s="2"/>
    </row>
    <row r="9" spans="1:30" ht="24" customHeight="1">
      <c r="B9" s="314" t="s">
        <v>2</v>
      </c>
      <c r="C9" s="281">
        <v>94</v>
      </c>
      <c r="D9" s="282">
        <v>1</v>
      </c>
      <c r="E9" s="282">
        <v>5</v>
      </c>
      <c r="F9" s="282">
        <v>0</v>
      </c>
      <c r="G9" s="282">
        <v>2</v>
      </c>
      <c r="H9" s="282">
        <v>0</v>
      </c>
      <c r="I9" s="282">
        <v>4</v>
      </c>
      <c r="J9" s="282">
        <v>1</v>
      </c>
      <c r="K9" s="282">
        <v>71</v>
      </c>
      <c r="L9" s="282">
        <v>2</v>
      </c>
      <c r="M9" s="282">
        <v>3</v>
      </c>
      <c r="N9" s="282">
        <v>1</v>
      </c>
      <c r="O9" s="282">
        <v>0</v>
      </c>
      <c r="P9" s="282">
        <v>1</v>
      </c>
      <c r="Q9" s="282">
        <v>0</v>
      </c>
      <c r="R9" s="282">
        <v>1</v>
      </c>
      <c r="S9" s="282">
        <v>0</v>
      </c>
      <c r="T9" s="282">
        <v>0</v>
      </c>
      <c r="U9" s="282">
        <v>0</v>
      </c>
      <c r="V9" s="282">
        <v>0</v>
      </c>
      <c r="W9" s="282">
        <v>0</v>
      </c>
      <c r="X9" s="282">
        <v>0</v>
      </c>
      <c r="Y9" s="306">
        <v>1</v>
      </c>
      <c r="Z9" s="315">
        <v>1</v>
      </c>
      <c r="AA9" s="8"/>
      <c r="AB9" s="8"/>
      <c r="AC9" s="8"/>
      <c r="AD9" s="38"/>
    </row>
    <row r="10" spans="1:30" ht="24" customHeight="1">
      <c r="B10" s="314" t="s">
        <v>42</v>
      </c>
      <c r="C10" s="307">
        <v>93</v>
      </c>
      <c r="D10" s="157">
        <v>0</v>
      </c>
      <c r="E10" s="157">
        <v>5</v>
      </c>
      <c r="F10" s="157">
        <v>0</v>
      </c>
      <c r="G10" s="157">
        <v>2</v>
      </c>
      <c r="H10" s="157">
        <v>0</v>
      </c>
      <c r="I10" s="157">
        <v>4</v>
      </c>
      <c r="J10" s="157">
        <v>1</v>
      </c>
      <c r="K10" s="157">
        <v>71</v>
      </c>
      <c r="L10" s="308">
        <v>2</v>
      </c>
      <c r="M10" s="308">
        <v>3</v>
      </c>
      <c r="N10" s="157">
        <v>1</v>
      </c>
      <c r="O10" s="157">
        <v>0</v>
      </c>
      <c r="P10" s="157">
        <v>1</v>
      </c>
      <c r="Q10" s="157">
        <v>0</v>
      </c>
      <c r="R10" s="157">
        <v>1</v>
      </c>
      <c r="S10" s="157">
        <v>0</v>
      </c>
      <c r="T10" s="157">
        <v>0</v>
      </c>
      <c r="U10" s="157">
        <v>0</v>
      </c>
      <c r="V10" s="157">
        <v>0</v>
      </c>
      <c r="W10" s="157">
        <v>0</v>
      </c>
      <c r="X10" s="157">
        <v>0</v>
      </c>
      <c r="Y10" s="157">
        <v>1</v>
      </c>
      <c r="Z10" s="303">
        <v>1</v>
      </c>
      <c r="AA10" s="8"/>
      <c r="AB10" s="8"/>
      <c r="AC10" s="8"/>
      <c r="AD10" s="38"/>
    </row>
    <row r="11" spans="1:30" ht="24" customHeight="1">
      <c r="B11" s="314" t="s">
        <v>43</v>
      </c>
      <c r="C11" s="309">
        <v>101</v>
      </c>
      <c r="D11" s="161">
        <v>0</v>
      </c>
      <c r="E11" s="161">
        <v>6</v>
      </c>
      <c r="F11" s="161">
        <v>0</v>
      </c>
      <c r="G11" s="161">
        <v>4</v>
      </c>
      <c r="H11" s="161">
        <v>0</v>
      </c>
      <c r="I11" s="161">
        <v>5</v>
      </c>
      <c r="J11" s="161">
        <v>1</v>
      </c>
      <c r="K11" s="161">
        <v>74</v>
      </c>
      <c r="L11" s="310">
        <v>2</v>
      </c>
      <c r="M11" s="310">
        <v>3</v>
      </c>
      <c r="N11" s="161">
        <v>1</v>
      </c>
      <c r="O11" s="161">
        <v>0</v>
      </c>
      <c r="P11" s="161">
        <v>1</v>
      </c>
      <c r="Q11" s="161">
        <v>0</v>
      </c>
      <c r="R11" s="161">
        <v>1</v>
      </c>
      <c r="S11" s="161">
        <v>0</v>
      </c>
      <c r="T11" s="161">
        <v>0</v>
      </c>
      <c r="U11" s="161">
        <v>0</v>
      </c>
      <c r="V11" s="161">
        <v>0</v>
      </c>
      <c r="W11" s="161">
        <v>0</v>
      </c>
      <c r="X11" s="161">
        <v>0</v>
      </c>
      <c r="Y11" s="161">
        <v>1</v>
      </c>
      <c r="Z11" s="304">
        <v>2</v>
      </c>
      <c r="AA11" s="8"/>
      <c r="AB11" s="8"/>
      <c r="AC11" s="8"/>
      <c r="AD11" s="38"/>
    </row>
    <row r="12" spans="1:30" ht="24" customHeight="1">
      <c r="B12" s="314" t="s">
        <v>44</v>
      </c>
      <c r="C12" s="449">
        <v>101</v>
      </c>
      <c r="D12" s="447">
        <v>0</v>
      </c>
      <c r="E12" s="447">
        <v>6</v>
      </c>
      <c r="F12" s="447">
        <v>0</v>
      </c>
      <c r="G12" s="447">
        <v>5</v>
      </c>
      <c r="H12" s="447">
        <v>0</v>
      </c>
      <c r="I12" s="447">
        <v>4</v>
      </c>
      <c r="J12" s="447">
        <v>0</v>
      </c>
      <c r="K12" s="447">
        <v>74</v>
      </c>
      <c r="L12" s="450">
        <v>3</v>
      </c>
      <c r="M12" s="450">
        <v>3</v>
      </c>
      <c r="N12" s="447">
        <v>1</v>
      </c>
      <c r="O12" s="447">
        <v>0</v>
      </c>
      <c r="P12" s="447">
        <v>1</v>
      </c>
      <c r="Q12" s="447">
        <v>0</v>
      </c>
      <c r="R12" s="447">
        <v>1</v>
      </c>
      <c r="S12" s="447">
        <v>0</v>
      </c>
      <c r="T12" s="447">
        <v>0</v>
      </c>
      <c r="U12" s="447">
        <v>0</v>
      </c>
      <c r="V12" s="447">
        <v>0</v>
      </c>
      <c r="W12" s="447">
        <v>0</v>
      </c>
      <c r="X12" s="447">
        <v>0</v>
      </c>
      <c r="Y12" s="447">
        <v>1</v>
      </c>
      <c r="Z12" s="448">
        <v>2</v>
      </c>
      <c r="AA12" s="8"/>
      <c r="AB12" s="8"/>
      <c r="AC12" s="8"/>
      <c r="AD12" s="38"/>
    </row>
    <row r="13" spans="1:30" s="438" customFormat="1" ht="24" customHeight="1">
      <c r="A13" s="511"/>
      <c r="B13" s="198" t="s">
        <v>166</v>
      </c>
      <c r="C13" s="440">
        <v>104</v>
      </c>
      <c r="D13" s="302">
        <v>0</v>
      </c>
      <c r="E13" s="302">
        <v>8</v>
      </c>
      <c r="F13" s="302">
        <v>0</v>
      </c>
      <c r="G13" s="302">
        <v>5</v>
      </c>
      <c r="H13" s="302">
        <v>0</v>
      </c>
      <c r="I13" s="302">
        <v>5</v>
      </c>
      <c r="J13" s="302">
        <v>0</v>
      </c>
      <c r="K13" s="302">
        <v>74</v>
      </c>
      <c r="L13" s="441">
        <v>3</v>
      </c>
      <c r="M13" s="441">
        <v>3</v>
      </c>
      <c r="N13" s="302">
        <v>1</v>
      </c>
      <c r="O13" s="302">
        <v>0</v>
      </c>
      <c r="P13" s="302">
        <v>1</v>
      </c>
      <c r="Q13" s="302">
        <v>0</v>
      </c>
      <c r="R13" s="302">
        <v>1</v>
      </c>
      <c r="S13" s="302">
        <v>0</v>
      </c>
      <c r="T13" s="302">
        <v>0</v>
      </c>
      <c r="U13" s="302">
        <v>0</v>
      </c>
      <c r="V13" s="302">
        <v>0</v>
      </c>
      <c r="W13" s="302">
        <v>0</v>
      </c>
      <c r="X13" s="302">
        <v>0</v>
      </c>
      <c r="Y13" s="302">
        <v>1</v>
      </c>
      <c r="Z13" s="305">
        <v>2</v>
      </c>
      <c r="AA13" s="8"/>
      <c r="AB13" s="8"/>
      <c r="AC13" s="8"/>
      <c r="AD13" s="38"/>
    </row>
    <row r="14" spans="1:30" ht="24" customHeight="1">
      <c r="B14" s="198" t="s">
        <v>189</v>
      </c>
      <c r="C14" s="311">
        <v>105</v>
      </c>
      <c r="D14" s="312" t="s">
        <v>1</v>
      </c>
      <c r="E14" s="312">
        <v>8</v>
      </c>
      <c r="F14" s="312" t="s">
        <v>1</v>
      </c>
      <c r="G14" s="312">
        <v>5</v>
      </c>
      <c r="H14" s="312" t="s">
        <v>1</v>
      </c>
      <c r="I14" s="312">
        <v>5</v>
      </c>
      <c r="J14" s="312" t="s">
        <v>1</v>
      </c>
      <c r="K14" s="312">
        <v>74</v>
      </c>
      <c r="L14" s="313">
        <v>4</v>
      </c>
      <c r="M14" s="313">
        <v>3</v>
      </c>
      <c r="N14" s="312">
        <v>1</v>
      </c>
      <c r="O14" s="312" t="s">
        <v>1</v>
      </c>
      <c r="P14" s="312">
        <v>1</v>
      </c>
      <c r="Q14" s="312" t="s">
        <v>1</v>
      </c>
      <c r="R14" s="312">
        <v>1</v>
      </c>
      <c r="S14" s="312" t="s">
        <v>1</v>
      </c>
      <c r="T14" s="312" t="s">
        <v>1</v>
      </c>
      <c r="U14" s="312" t="s">
        <v>1</v>
      </c>
      <c r="V14" s="312" t="s">
        <v>1</v>
      </c>
      <c r="W14" s="312" t="s">
        <v>1</v>
      </c>
      <c r="X14" s="312" t="s">
        <v>1</v>
      </c>
      <c r="Y14" s="312">
        <v>1</v>
      </c>
      <c r="Z14" s="316">
        <v>2</v>
      </c>
      <c r="AA14" s="2"/>
      <c r="AB14" s="2"/>
      <c r="AC14" s="2"/>
      <c r="AD14" s="10"/>
    </row>
    <row r="15" spans="1:30">
      <c r="B15" s="605" t="s">
        <v>385</v>
      </c>
      <c r="C15" s="606"/>
      <c r="D15" s="607"/>
      <c r="E15" s="607"/>
      <c r="F15" s="607"/>
      <c r="G15" s="607"/>
      <c r="H15" s="608"/>
      <c r="I15" s="608"/>
      <c r="J15" s="608"/>
      <c r="K15" s="608"/>
      <c r="L15" s="508"/>
      <c r="M15" s="508"/>
      <c r="N15" s="507"/>
      <c r="O15" s="507"/>
      <c r="P15" s="507"/>
      <c r="Q15" s="507"/>
      <c r="R15" s="507"/>
      <c r="S15" s="507"/>
      <c r="T15" s="507"/>
      <c r="U15" s="507"/>
      <c r="V15" s="507"/>
      <c r="W15" s="507"/>
      <c r="X15" s="507"/>
      <c r="Y15" s="507"/>
      <c r="Z15" s="509"/>
      <c r="AA15" s="8"/>
      <c r="AB15" s="2"/>
      <c r="AC15" s="2"/>
      <c r="AD15" s="2"/>
    </row>
    <row r="16" spans="1:30" ht="33" customHeight="1" thickBot="1">
      <c r="B16" s="908" t="s">
        <v>337</v>
      </c>
      <c r="C16" s="909"/>
      <c r="D16" s="909"/>
      <c r="E16" s="909"/>
      <c r="F16" s="909"/>
      <c r="G16" s="909"/>
      <c r="H16" s="909"/>
      <c r="I16" s="909"/>
      <c r="J16" s="909"/>
      <c r="K16" s="909"/>
      <c r="L16" s="91"/>
      <c r="M16" s="91"/>
      <c r="N16" s="91"/>
      <c r="O16" s="91"/>
      <c r="P16" s="91"/>
      <c r="Q16" s="91"/>
      <c r="R16" s="91"/>
      <c r="S16" s="91"/>
      <c r="T16" s="91"/>
      <c r="U16" s="91"/>
      <c r="V16" s="746" t="s">
        <v>338</v>
      </c>
      <c r="W16" s="746"/>
      <c r="X16" s="746"/>
      <c r="Y16" s="746"/>
      <c r="Z16" s="747"/>
      <c r="AA16" s="2"/>
      <c r="AB16" s="2"/>
      <c r="AC16" s="2"/>
      <c r="AD16" s="2"/>
    </row>
    <row r="17" spans="1:30">
      <c r="B17" s="4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c r="B18" s="4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c r="B19" s="172" t="s">
        <v>339</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9.5" thickBot="1">
      <c r="B20" s="16"/>
      <c r="C20" s="16"/>
      <c r="D20" s="16"/>
      <c r="E20" s="17"/>
      <c r="F20" s="17"/>
      <c r="G20" s="50"/>
      <c r="H20" s="16"/>
      <c r="I20" s="16"/>
      <c r="J20" s="17"/>
      <c r="K20" s="16"/>
      <c r="L20" s="17"/>
      <c r="M20" s="17"/>
      <c r="N20" s="17"/>
      <c r="O20" s="17"/>
      <c r="P20" s="17"/>
      <c r="Q20" s="17"/>
      <c r="R20" s="17"/>
      <c r="S20" s="17"/>
      <c r="T20" s="17"/>
      <c r="U20" s="17"/>
      <c r="V20" s="17"/>
      <c r="W20" s="17"/>
      <c r="X20" s="17"/>
      <c r="Y20" s="17"/>
      <c r="Z20" s="17"/>
      <c r="AA20" s="17"/>
      <c r="AB20" s="17"/>
      <c r="AC20" s="17"/>
      <c r="AD20" s="17"/>
    </row>
    <row r="21" spans="1:30" ht="15.75" customHeight="1">
      <c r="B21" s="623" t="s">
        <v>21</v>
      </c>
      <c r="C21" s="81"/>
      <c r="D21" s="81"/>
      <c r="E21" s="259"/>
      <c r="F21" s="259"/>
      <c r="G21" s="259"/>
      <c r="H21" s="259"/>
      <c r="I21" s="259"/>
      <c r="J21" s="259"/>
      <c r="K21" s="259"/>
      <c r="L21" s="259"/>
      <c r="M21" s="259"/>
      <c r="N21" s="259"/>
      <c r="O21" s="259"/>
      <c r="P21" s="259"/>
      <c r="Q21" s="259"/>
      <c r="R21" s="259"/>
      <c r="S21" s="847" t="s">
        <v>226</v>
      </c>
      <c r="T21" s="848"/>
      <c r="U21" s="2"/>
      <c r="V21" s="2"/>
      <c r="W21" s="2"/>
      <c r="X21" s="2"/>
      <c r="Y21" s="2"/>
      <c r="Z21" s="2"/>
      <c r="AA21" s="2"/>
      <c r="AB21" s="2"/>
      <c r="AC21" s="2"/>
      <c r="AD21" s="2"/>
    </row>
    <row r="22" spans="1:30" ht="39" customHeight="1">
      <c r="B22" s="891" t="s">
        <v>135</v>
      </c>
      <c r="C22" s="880" t="s">
        <v>136</v>
      </c>
      <c r="D22" s="874" t="s">
        <v>140</v>
      </c>
      <c r="E22" s="875"/>
      <c r="F22" s="875"/>
      <c r="G22" s="875"/>
      <c r="H22" s="875"/>
      <c r="I22" s="875"/>
      <c r="J22" s="875"/>
      <c r="K22" s="875"/>
      <c r="L22" s="875"/>
      <c r="M22" s="875"/>
      <c r="N22" s="875"/>
      <c r="O22" s="875"/>
      <c r="P22" s="875"/>
      <c r="Q22" s="876"/>
      <c r="R22" s="874" t="s">
        <v>351</v>
      </c>
      <c r="S22" s="903"/>
      <c r="T22" s="904"/>
      <c r="U22" s="2"/>
      <c r="V22" s="2"/>
      <c r="W22" s="2"/>
      <c r="X22" s="2"/>
      <c r="Y22" s="2"/>
      <c r="Z22" s="2"/>
      <c r="AA22" s="2"/>
      <c r="AB22" s="2"/>
      <c r="AC22" s="2"/>
      <c r="AD22" s="2"/>
    </row>
    <row r="23" spans="1:30" ht="24" customHeight="1">
      <c r="B23" s="892"/>
      <c r="C23" s="894"/>
      <c r="D23" s="880" t="s">
        <v>335</v>
      </c>
      <c r="E23" s="880" t="s">
        <v>340</v>
      </c>
      <c r="F23" s="880" t="s">
        <v>341</v>
      </c>
      <c r="G23" s="880" t="s">
        <v>137</v>
      </c>
      <c r="H23" s="880" t="s">
        <v>126</v>
      </c>
      <c r="I23" s="880" t="s">
        <v>344</v>
      </c>
      <c r="J23" s="880" t="s">
        <v>342</v>
      </c>
      <c r="K23" s="880" t="s">
        <v>343</v>
      </c>
      <c r="L23" s="880" t="s">
        <v>345</v>
      </c>
      <c r="M23" s="880" t="s">
        <v>138</v>
      </c>
      <c r="N23" s="880" t="s">
        <v>139</v>
      </c>
      <c r="O23" s="880" t="s">
        <v>346</v>
      </c>
      <c r="P23" s="880" t="s">
        <v>374</v>
      </c>
      <c r="Q23" s="880" t="s">
        <v>347</v>
      </c>
      <c r="R23" s="880" t="s">
        <v>348</v>
      </c>
      <c r="S23" s="880" t="s">
        <v>349</v>
      </c>
      <c r="T23" s="884" t="s">
        <v>350</v>
      </c>
      <c r="U23" s="38"/>
      <c r="V23" s="38"/>
      <c r="W23" s="2"/>
      <c r="X23" s="2"/>
      <c r="Y23" s="2"/>
      <c r="Z23" s="2"/>
      <c r="AA23" s="2"/>
      <c r="AB23" s="2"/>
    </row>
    <row r="24" spans="1:30" ht="45" customHeight="1">
      <c r="B24" s="893"/>
      <c r="C24" s="895"/>
      <c r="D24" s="895"/>
      <c r="E24" s="895"/>
      <c r="F24" s="895"/>
      <c r="G24" s="895"/>
      <c r="H24" s="895"/>
      <c r="I24" s="881"/>
      <c r="J24" s="881"/>
      <c r="K24" s="881"/>
      <c r="L24" s="895"/>
      <c r="M24" s="881"/>
      <c r="N24" s="881"/>
      <c r="O24" s="881"/>
      <c r="P24" s="881"/>
      <c r="Q24" s="881"/>
      <c r="R24" s="895"/>
      <c r="S24" s="895"/>
      <c r="T24" s="885"/>
      <c r="U24" s="38"/>
      <c r="V24" s="38"/>
      <c r="W24" s="2"/>
      <c r="X24" s="2"/>
      <c r="Y24" s="2"/>
      <c r="Z24" s="2"/>
      <c r="AA24" s="2"/>
      <c r="AB24" s="2"/>
    </row>
    <row r="25" spans="1:30" ht="24" customHeight="1">
      <c r="B25" s="319" t="s">
        <v>2</v>
      </c>
      <c r="C25" s="178">
        <v>401</v>
      </c>
      <c r="D25" s="72">
        <v>0</v>
      </c>
      <c r="E25" s="72">
        <v>0</v>
      </c>
      <c r="F25" s="72">
        <v>0</v>
      </c>
      <c r="G25" s="72">
        <v>0</v>
      </c>
      <c r="H25" s="72">
        <v>0</v>
      </c>
      <c r="I25" s="72">
        <v>3</v>
      </c>
      <c r="J25" s="72">
        <v>1</v>
      </c>
      <c r="K25" s="72">
        <v>151</v>
      </c>
      <c r="L25" s="72">
        <v>82</v>
      </c>
      <c r="M25" s="72">
        <v>54</v>
      </c>
      <c r="N25" s="72">
        <v>96</v>
      </c>
      <c r="O25" s="72">
        <v>1</v>
      </c>
      <c r="P25" s="72">
        <v>0</v>
      </c>
      <c r="Q25" s="72">
        <v>13</v>
      </c>
      <c r="R25" s="72">
        <v>0</v>
      </c>
      <c r="S25" s="72">
        <v>0</v>
      </c>
      <c r="T25" s="191">
        <v>0</v>
      </c>
      <c r="U25" s="38"/>
      <c r="V25" s="38"/>
      <c r="W25" s="38"/>
      <c r="X25" s="38"/>
      <c r="Y25" s="38"/>
      <c r="Z25" s="38"/>
      <c r="AA25" s="38"/>
      <c r="AB25" s="38"/>
    </row>
    <row r="26" spans="1:30" ht="24" customHeight="1">
      <c r="B26" s="319" t="s">
        <v>42</v>
      </c>
      <c r="C26" s="317">
        <v>423</v>
      </c>
      <c r="D26" s="157">
        <v>0</v>
      </c>
      <c r="E26" s="157">
        <v>0</v>
      </c>
      <c r="F26" s="157">
        <v>0</v>
      </c>
      <c r="G26" s="157">
        <v>0</v>
      </c>
      <c r="H26" s="157">
        <v>0</v>
      </c>
      <c r="I26" s="157">
        <v>4</v>
      </c>
      <c r="J26" s="157">
        <v>1</v>
      </c>
      <c r="K26" s="157">
        <v>155</v>
      </c>
      <c r="L26" s="157">
        <v>87</v>
      </c>
      <c r="M26" s="157">
        <v>61</v>
      </c>
      <c r="N26" s="157">
        <v>100</v>
      </c>
      <c r="O26" s="157">
        <v>1</v>
      </c>
      <c r="P26" s="157">
        <v>0</v>
      </c>
      <c r="Q26" s="157">
        <v>14</v>
      </c>
      <c r="R26" s="157">
        <v>0</v>
      </c>
      <c r="S26" s="157">
        <v>0</v>
      </c>
      <c r="T26" s="303">
        <v>0</v>
      </c>
      <c r="U26" s="38"/>
      <c r="V26" s="38"/>
      <c r="W26" s="38"/>
      <c r="X26" s="38"/>
      <c r="Y26" s="38"/>
      <c r="Z26" s="38"/>
      <c r="AA26" s="38"/>
      <c r="AB26" s="38"/>
    </row>
    <row r="27" spans="1:30" ht="24" customHeight="1">
      <c r="B27" s="319" t="s">
        <v>43</v>
      </c>
      <c r="C27" s="318">
        <v>431</v>
      </c>
      <c r="D27" s="161">
        <v>0</v>
      </c>
      <c r="E27" s="161">
        <v>0</v>
      </c>
      <c r="F27" s="161">
        <v>0</v>
      </c>
      <c r="G27" s="161">
        <v>0</v>
      </c>
      <c r="H27" s="161">
        <v>0</v>
      </c>
      <c r="I27" s="161">
        <v>4</v>
      </c>
      <c r="J27" s="161">
        <v>1</v>
      </c>
      <c r="K27" s="161">
        <v>157</v>
      </c>
      <c r="L27" s="161">
        <v>86</v>
      </c>
      <c r="M27" s="161">
        <v>61</v>
      </c>
      <c r="N27" s="161">
        <v>107</v>
      </c>
      <c r="O27" s="161">
        <v>1</v>
      </c>
      <c r="P27" s="161">
        <v>0</v>
      </c>
      <c r="Q27" s="161">
        <v>14</v>
      </c>
      <c r="R27" s="161">
        <v>0</v>
      </c>
      <c r="S27" s="161">
        <v>0</v>
      </c>
      <c r="T27" s="304">
        <v>0</v>
      </c>
      <c r="U27" s="38"/>
      <c r="V27" s="38"/>
      <c r="W27" s="38"/>
      <c r="X27" s="38"/>
      <c r="Y27" s="38"/>
      <c r="Z27" s="38"/>
      <c r="AA27" s="38"/>
      <c r="AB27" s="38"/>
    </row>
    <row r="28" spans="1:30" ht="24" customHeight="1">
      <c r="B28" s="445" t="s">
        <v>44</v>
      </c>
      <c r="C28" s="446">
        <v>422</v>
      </c>
      <c r="D28" s="447">
        <v>0</v>
      </c>
      <c r="E28" s="447">
        <v>0</v>
      </c>
      <c r="F28" s="447">
        <v>0</v>
      </c>
      <c r="G28" s="447">
        <v>0</v>
      </c>
      <c r="H28" s="447">
        <v>0</v>
      </c>
      <c r="I28" s="447">
        <v>4</v>
      </c>
      <c r="J28" s="447">
        <v>1</v>
      </c>
      <c r="K28" s="447">
        <v>148</v>
      </c>
      <c r="L28" s="447">
        <v>94</v>
      </c>
      <c r="M28" s="447">
        <v>67</v>
      </c>
      <c r="N28" s="447">
        <v>93</v>
      </c>
      <c r="O28" s="447">
        <v>1</v>
      </c>
      <c r="P28" s="447">
        <v>0</v>
      </c>
      <c r="Q28" s="447">
        <v>14</v>
      </c>
      <c r="R28" s="447">
        <v>0</v>
      </c>
      <c r="S28" s="447">
        <v>0</v>
      </c>
      <c r="T28" s="448">
        <v>0</v>
      </c>
      <c r="U28" s="10"/>
      <c r="V28" s="10"/>
      <c r="W28" s="38"/>
      <c r="X28" s="38"/>
      <c r="Y28" s="38"/>
      <c r="Z28" s="38"/>
      <c r="AA28" s="38"/>
      <c r="AB28" s="38"/>
    </row>
    <row r="29" spans="1:30" s="438" customFormat="1" ht="24" customHeight="1">
      <c r="A29" s="511"/>
      <c r="B29" s="539" t="s">
        <v>166</v>
      </c>
      <c r="C29" s="442">
        <v>413</v>
      </c>
      <c r="D29" s="443">
        <v>0</v>
      </c>
      <c r="E29" s="443">
        <v>0</v>
      </c>
      <c r="F29" s="443">
        <v>0</v>
      </c>
      <c r="G29" s="443">
        <v>0</v>
      </c>
      <c r="H29" s="443">
        <v>0</v>
      </c>
      <c r="I29" s="443">
        <v>4</v>
      </c>
      <c r="J29" s="443">
        <v>2</v>
      </c>
      <c r="K29" s="443">
        <v>148</v>
      </c>
      <c r="L29" s="443">
        <v>92</v>
      </c>
      <c r="M29" s="443">
        <v>64</v>
      </c>
      <c r="N29" s="443">
        <v>88</v>
      </c>
      <c r="O29" s="443">
        <v>1</v>
      </c>
      <c r="P29" s="443">
        <v>0</v>
      </c>
      <c r="Q29" s="443">
        <v>14</v>
      </c>
      <c r="R29" s="443">
        <v>0</v>
      </c>
      <c r="S29" s="443">
        <v>0</v>
      </c>
      <c r="T29" s="444">
        <v>0</v>
      </c>
      <c r="U29" s="52"/>
      <c r="V29" s="52"/>
      <c r="W29" s="38"/>
      <c r="X29" s="38"/>
      <c r="Y29" s="38"/>
      <c r="Z29" s="38"/>
      <c r="AA29" s="38"/>
      <c r="AB29" s="38"/>
    </row>
    <row r="30" spans="1:30" s="535" customFormat="1" ht="24" customHeight="1">
      <c r="B30" s="537" t="s">
        <v>189</v>
      </c>
      <c r="C30" s="538">
        <v>436</v>
      </c>
      <c r="D30" s="312">
        <v>0</v>
      </c>
      <c r="E30" s="312">
        <v>0</v>
      </c>
      <c r="F30" s="312">
        <v>0</v>
      </c>
      <c r="G30" s="312">
        <v>0</v>
      </c>
      <c r="H30" s="312">
        <v>0</v>
      </c>
      <c r="I30" s="312">
        <v>4</v>
      </c>
      <c r="J30" s="312">
        <v>2</v>
      </c>
      <c r="K30" s="312">
        <v>165</v>
      </c>
      <c r="L30" s="312">
        <v>87</v>
      </c>
      <c r="M30" s="312">
        <v>72</v>
      </c>
      <c r="N30" s="312">
        <v>92</v>
      </c>
      <c r="O30" s="312">
        <v>1</v>
      </c>
      <c r="P30" s="312">
        <v>0</v>
      </c>
      <c r="Q30" s="312">
        <v>13</v>
      </c>
      <c r="R30" s="312">
        <v>0</v>
      </c>
      <c r="S30" s="312">
        <v>0</v>
      </c>
      <c r="T30" s="316">
        <v>0</v>
      </c>
      <c r="U30" s="52"/>
      <c r="V30" s="52"/>
      <c r="W30" s="38"/>
      <c r="X30" s="38"/>
      <c r="Y30" s="38"/>
      <c r="Z30" s="38"/>
      <c r="AA30" s="38"/>
      <c r="AB30" s="38"/>
    </row>
    <row r="31" spans="1:30" ht="24" customHeight="1">
      <c r="B31" s="906" t="s">
        <v>375</v>
      </c>
      <c r="C31" s="907"/>
      <c r="D31" s="907"/>
      <c r="E31" s="907"/>
      <c r="F31" s="907"/>
      <c r="G31" s="907"/>
      <c r="H31" s="907"/>
      <c r="I31" s="907"/>
      <c r="J31" s="907"/>
      <c r="K31" s="907"/>
      <c r="L31" s="907"/>
      <c r="M31" s="631"/>
      <c r="N31" s="631"/>
      <c r="O31" s="631"/>
      <c r="P31" s="631"/>
      <c r="Q31" s="631"/>
      <c r="R31" s="631"/>
      <c r="S31" s="631"/>
      <c r="T31" s="632"/>
      <c r="U31" s="2"/>
      <c r="V31" s="2"/>
      <c r="W31" s="10"/>
      <c r="X31" s="10"/>
      <c r="Y31" s="10"/>
      <c r="Z31" s="10"/>
      <c r="AA31" s="10"/>
      <c r="AB31" s="10"/>
    </row>
    <row r="32" spans="1:30" ht="24" customHeight="1" thickBot="1">
      <c r="B32" s="898" t="s">
        <v>420</v>
      </c>
      <c r="C32" s="899"/>
      <c r="D32" s="899"/>
      <c r="E32" s="899"/>
      <c r="F32" s="899"/>
      <c r="G32" s="899"/>
      <c r="H32" s="899"/>
      <c r="I32" s="899"/>
      <c r="J32" s="899"/>
      <c r="K32" s="899"/>
      <c r="L32" s="899"/>
      <c r="M32" s="633"/>
      <c r="N32" s="633"/>
      <c r="O32" s="633"/>
      <c r="P32" s="896" t="s">
        <v>309</v>
      </c>
      <c r="Q32" s="896"/>
      <c r="R32" s="896"/>
      <c r="S32" s="896"/>
      <c r="T32" s="897"/>
      <c r="W32" s="51"/>
      <c r="X32" s="51"/>
      <c r="Y32" s="51"/>
      <c r="Z32" s="51"/>
      <c r="AA32" s="51"/>
      <c r="AB32" s="51"/>
      <c r="AC32" s="51"/>
      <c r="AD32" s="51"/>
    </row>
  </sheetData>
  <mergeCells count="53">
    <mergeCell ref="S21:T21"/>
    <mergeCell ref="B31:L31"/>
    <mergeCell ref="Y7:Y8"/>
    <mergeCell ref="S7:S8"/>
    <mergeCell ref="X5:Z5"/>
    <mergeCell ref="B16:K16"/>
    <mergeCell ref="V16:Z16"/>
    <mergeCell ref="G7:G8"/>
    <mergeCell ref="T7:T8"/>
    <mergeCell ref="U7:U8"/>
    <mergeCell ref="O7:O8"/>
    <mergeCell ref="H7:H8"/>
    <mergeCell ref="Q7:Q8"/>
    <mergeCell ref="S23:S24"/>
    <mergeCell ref="B6:B8"/>
    <mergeCell ref="C6:Y6"/>
    <mergeCell ref="P32:T32"/>
    <mergeCell ref="B32:L32"/>
    <mergeCell ref="Z6:Z8"/>
    <mergeCell ref="T23:T24"/>
    <mergeCell ref="N23:N24"/>
    <mergeCell ref="O23:O24"/>
    <mergeCell ref="V7:V8"/>
    <mergeCell ref="W7:W8"/>
    <mergeCell ref="R22:T22"/>
    <mergeCell ref="D22:Q22"/>
    <mergeCell ref="R7:R8"/>
    <mergeCell ref="I7:I8"/>
    <mergeCell ref="C7:C8"/>
    <mergeCell ref="D7:D8"/>
    <mergeCell ref="E7:E8"/>
    <mergeCell ref="F7:F8"/>
    <mergeCell ref="X7:X8"/>
    <mergeCell ref="B22:B24"/>
    <mergeCell ref="C22:C24"/>
    <mergeCell ref="D23:D24"/>
    <mergeCell ref="E23:E24"/>
    <mergeCell ref="F23:F24"/>
    <mergeCell ref="G23:G24"/>
    <mergeCell ref="H23:H24"/>
    <mergeCell ref="I23:I24"/>
    <mergeCell ref="J23:J24"/>
    <mergeCell ref="R23:R24"/>
    <mergeCell ref="K23:K24"/>
    <mergeCell ref="L23:L24"/>
    <mergeCell ref="M23:M24"/>
    <mergeCell ref="P23:P24"/>
    <mergeCell ref="Q23:Q24"/>
    <mergeCell ref="B1:F1"/>
    <mergeCell ref="J7:J8"/>
    <mergeCell ref="K7:K8"/>
    <mergeCell ref="L7:N7"/>
    <mergeCell ref="P7:P8"/>
  </mergeCells>
  <phoneticPr fontId="2"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R15"/>
  <sheetViews>
    <sheetView workbookViewId="0">
      <selection activeCell="B1" sqref="B1:F1"/>
    </sheetView>
  </sheetViews>
  <sheetFormatPr defaultRowHeight="16.5"/>
  <cols>
    <col min="1" max="1" width="1.625" style="511" customWidth="1"/>
    <col min="2" max="2" width="12.625" customWidth="1"/>
    <col min="3" max="3" width="3.375" style="571" customWidth="1"/>
    <col min="4" max="5" width="10.75" style="571" customWidth="1"/>
    <col min="6" max="17" width="10.75" customWidth="1"/>
  </cols>
  <sheetData>
    <row r="1" spans="1:18" ht="24" customHeight="1">
      <c r="B1" s="887" t="s">
        <v>423</v>
      </c>
      <c r="C1" s="887"/>
      <c r="D1" s="887"/>
      <c r="E1" s="887"/>
      <c r="F1" s="887"/>
      <c r="G1" s="53"/>
      <c r="H1" s="53"/>
      <c r="I1" s="53"/>
      <c r="J1" s="53"/>
      <c r="K1" s="53"/>
      <c r="L1" s="53"/>
      <c r="M1" s="53"/>
      <c r="N1" s="53"/>
      <c r="O1" s="53"/>
      <c r="P1" s="53"/>
      <c r="Q1" s="2"/>
      <c r="R1" s="2"/>
    </row>
    <row r="2" spans="1:18" ht="17.25" thickBot="1">
      <c r="B2" s="2"/>
      <c r="C2" s="2"/>
      <c r="D2" s="2"/>
      <c r="E2" s="2"/>
      <c r="F2" s="2"/>
      <c r="G2" s="2"/>
      <c r="H2" s="2"/>
      <c r="I2" s="2"/>
      <c r="J2" s="2"/>
      <c r="K2" s="2"/>
      <c r="L2" s="2"/>
      <c r="M2" s="2"/>
      <c r="N2" s="2"/>
      <c r="O2" s="2"/>
      <c r="P2" s="2"/>
      <c r="Q2" s="2"/>
      <c r="R2" s="2"/>
    </row>
    <row r="3" spans="1:18">
      <c r="B3" s="635" t="s">
        <v>22</v>
      </c>
      <c r="C3" s="544"/>
      <c r="D3" s="544"/>
      <c r="E3" s="544"/>
      <c r="F3" s="80"/>
      <c r="G3" s="80"/>
      <c r="H3" s="80"/>
      <c r="I3" s="80"/>
      <c r="J3" s="80"/>
      <c r="K3" s="80"/>
      <c r="L3" s="80"/>
      <c r="M3" s="80"/>
      <c r="N3" s="80"/>
      <c r="O3" s="699" t="s">
        <v>149</v>
      </c>
      <c r="P3" s="699"/>
      <c r="Q3" s="700"/>
      <c r="R3" s="2"/>
    </row>
    <row r="4" spans="1:18" ht="36.75" customHeight="1">
      <c r="B4" s="818" t="s">
        <v>52</v>
      </c>
      <c r="C4" s="815" t="s">
        <v>353</v>
      </c>
      <c r="D4" s="916"/>
      <c r="E4" s="794"/>
      <c r="F4" s="820" t="s">
        <v>141</v>
      </c>
      <c r="G4" s="913"/>
      <c r="H4" s="793" t="s">
        <v>142</v>
      </c>
      <c r="I4" s="914"/>
      <c r="J4" s="820" t="s">
        <v>143</v>
      </c>
      <c r="K4" s="913"/>
      <c r="L4" s="820" t="s">
        <v>352</v>
      </c>
      <c r="M4" s="913"/>
      <c r="N4" s="793" t="s">
        <v>144</v>
      </c>
      <c r="O4" s="915"/>
      <c r="P4" s="793" t="s">
        <v>145</v>
      </c>
      <c r="Q4" s="911"/>
      <c r="R4" s="7"/>
    </row>
    <row r="5" spans="1:18" ht="39" customHeight="1">
      <c r="B5" s="912"/>
      <c r="C5" s="569"/>
      <c r="D5" s="570" t="s">
        <v>146</v>
      </c>
      <c r="E5" s="570" t="s">
        <v>148</v>
      </c>
      <c r="F5" s="215" t="s">
        <v>146</v>
      </c>
      <c r="G5" s="215" t="s">
        <v>354</v>
      </c>
      <c r="H5" s="215" t="s">
        <v>146</v>
      </c>
      <c r="I5" s="215" t="s">
        <v>147</v>
      </c>
      <c r="J5" s="215" t="s">
        <v>146</v>
      </c>
      <c r="K5" s="215" t="s">
        <v>147</v>
      </c>
      <c r="L5" s="215" t="s">
        <v>146</v>
      </c>
      <c r="M5" s="215" t="s">
        <v>147</v>
      </c>
      <c r="N5" s="215" t="s">
        <v>146</v>
      </c>
      <c r="O5" s="215" t="s">
        <v>147</v>
      </c>
      <c r="P5" s="215" t="s">
        <v>146</v>
      </c>
      <c r="Q5" s="330" t="s">
        <v>147</v>
      </c>
      <c r="R5" s="7"/>
    </row>
    <row r="6" spans="1:18" ht="24" customHeight="1">
      <c r="B6" s="331" t="s">
        <v>2</v>
      </c>
      <c r="C6" s="611"/>
      <c r="D6" s="322"/>
      <c r="E6" s="322"/>
      <c r="F6" s="320">
        <v>1</v>
      </c>
      <c r="G6" s="321">
        <v>9250</v>
      </c>
      <c r="H6" s="321">
        <v>1</v>
      </c>
      <c r="I6" s="321">
        <v>1241</v>
      </c>
      <c r="J6" s="322">
        <v>0</v>
      </c>
      <c r="K6" s="322">
        <v>0</v>
      </c>
      <c r="L6" s="322">
        <v>0</v>
      </c>
      <c r="M6" s="322">
        <v>0</v>
      </c>
      <c r="N6" s="322">
        <v>0</v>
      </c>
      <c r="O6" s="322">
        <v>0</v>
      </c>
      <c r="P6" s="322">
        <v>0</v>
      </c>
      <c r="Q6" s="332">
        <v>0</v>
      </c>
      <c r="R6" s="10"/>
    </row>
    <row r="7" spans="1:18" ht="24" customHeight="1">
      <c r="B7" s="331" t="s">
        <v>42</v>
      </c>
      <c r="C7" s="612"/>
      <c r="D7" s="325"/>
      <c r="E7" s="325"/>
      <c r="F7" s="323">
        <v>1</v>
      </c>
      <c r="G7" s="324">
        <v>9250</v>
      </c>
      <c r="H7" s="324">
        <v>1</v>
      </c>
      <c r="I7" s="324">
        <v>1241</v>
      </c>
      <c r="J7" s="325">
        <v>0</v>
      </c>
      <c r="K7" s="325">
        <v>0</v>
      </c>
      <c r="L7" s="325">
        <v>0</v>
      </c>
      <c r="M7" s="325">
        <v>0</v>
      </c>
      <c r="N7" s="325">
        <v>0</v>
      </c>
      <c r="O7" s="325">
        <v>0</v>
      </c>
      <c r="P7" s="325">
        <v>0</v>
      </c>
      <c r="Q7" s="333">
        <v>0</v>
      </c>
      <c r="R7" s="10"/>
    </row>
    <row r="8" spans="1:18" ht="24" customHeight="1">
      <c r="B8" s="331" t="s">
        <v>43</v>
      </c>
      <c r="C8" s="612"/>
      <c r="D8" s="327"/>
      <c r="E8" s="327"/>
      <c r="F8" s="326">
        <v>1</v>
      </c>
      <c r="G8" s="327">
        <v>9250</v>
      </c>
      <c r="H8" s="327">
        <v>0</v>
      </c>
      <c r="I8" s="327">
        <v>0</v>
      </c>
      <c r="J8" s="327">
        <v>0</v>
      </c>
      <c r="K8" s="327">
        <v>0</v>
      </c>
      <c r="L8" s="327">
        <v>0</v>
      </c>
      <c r="M8" s="327">
        <v>0</v>
      </c>
      <c r="N8" s="327">
        <v>0</v>
      </c>
      <c r="O8" s="327">
        <v>0</v>
      </c>
      <c r="P8" s="327">
        <v>0</v>
      </c>
      <c r="Q8" s="334">
        <v>0</v>
      </c>
      <c r="R8" s="10"/>
    </row>
    <row r="9" spans="1:18" ht="24" customHeight="1">
      <c r="B9" s="478" t="s">
        <v>44</v>
      </c>
      <c r="C9" s="613"/>
      <c r="D9" s="327"/>
      <c r="E9" s="327"/>
      <c r="F9" s="479">
        <v>1</v>
      </c>
      <c r="G9" s="480">
        <v>9250</v>
      </c>
      <c r="H9" s="481">
        <v>0</v>
      </c>
      <c r="I9" s="481">
        <v>0</v>
      </c>
      <c r="J9" s="327">
        <v>0</v>
      </c>
      <c r="K9" s="327">
        <v>0</v>
      </c>
      <c r="L9" s="327">
        <v>0</v>
      </c>
      <c r="M9" s="327">
        <v>0</v>
      </c>
      <c r="N9" s="327">
        <v>0</v>
      </c>
      <c r="O9" s="327">
        <v>0</v>
      </c>
      <c r="P9" s="327">
        <v>0</v>
      </c>
      <c r="Q9" s="334">
        <v>0</v>
      </c>
      <c r="R9" s="10"/>
    </row>
    <row r="10" spans="1:18" s="439" customFormat="1" ht="24" customHeight="1">
      <c r="A10" s="511"/>
      <c r="B10" s="335" t="s">
        <v>166</v>
      </c>
      <c r="C10" s="614"/>
      <c r="D10" s="476"/>
      <c r="E10" s="476"/>
      <c r="F10" s="473">
        <v>1</v>
      </c>
      <c r="G10" s="474">
        <v>9250</v>
      </c>
      <c r="H10" s="475">
        <v>0</v>
      </c>
      <c r="I10" s="475">
        <v>0</v>
      </c>
      <c r="J10" s="476">
        <v>0</v>
      </c>
      <c r="K10" s="476">
        <v>0</v>
      </c>
      <c r="L10" s="476">
        <v>0</v>
      </c>
      <c r="M10" s="476">
        <v>0</v>
      </c>
      <c r="N10" s="476">
        <v>0</v>
      </c>
      <c r="O10" s="476">
        <v>0</v>
      </c>
      <c r="P10" s="476">
        <v>0</v>
      </c>
      <c r="Q10" s="477">
        <v>0</v>
      </c>
      <c r="R10" s="10"/>
    </row>
    <row r="11" spans="1:18" ht="24" customHeight="1">
      <c r="B11" s="335" t="s">
        <v>214</v>
      </c>
      <c r="C11" s="609"/>
      <c r="D11" s="329">
        <v>2</v>
      </c>
      <c r="E11" s="329">
        <f>G11+I11</f>
        <v>12229</v>
      </c>
      <c r="F11" s="610">
        <v>1</v>
      </c>
      <c r="G11" s="328">
        <v>9250</v>
      </c>
      <c r="H11" s="329">
        <v>1</v>
      </c>
      <c r="I11" s="329">
        <v>2979</v>
      </c>
      <c r="J11" s="329">
        <v>0</v>
      </c>
      <c r="K11" s="329">
        <v>0</v>
      </c>
      <c r="L11" s="329">
        <v>0</v>
      </c>
      <c r="M11" s="329">
        <v>0</v>
      </c>
      <c r="N11" s="329">
        <v>0</v>
      </c>
      <c r="O11" s="329">
        <v>0</v>
      </c>
      <c r="P11" s="329">
        <v>0</v>
      </c>
      <c r="Q11" s="336">
        <v>0</v>
      </c>
      <c r="R11" s="10"/>
    </row>
    <row r="12" spans="1:18" ht="17.25" customHeight="1">
      <c r="B12" s="593" t="s">
        <v>377</v>
      </c>
      <c r="C12" s="615"/>
      <c r="D12" s="615"/>
      <c r="E12" s="54"/>
      <c r="F12" s="8"/>
      <c r="G12" s="8"/>
      <c r="H12" s="8"/>
      <c r="I12" s="8"/>
      <c r="J12" s="8"/>
      <c r="K12" s="8"/>
      <c r="L12" s="8"/>
      <c r="M12" s="8"/>
      <c r="N12" s="8"/>
      <c r="O12" s="55"/>
      <c r="P12" s="8"/>
      <c r="Q12" s="90"/>
      <c r="R12" s="8"/>
    </row>
    <row r="13" spans="1:18" ht="15" customHeight="1">
      <c r="B13" s="917" t="s">
        <v>378</v>
      </c>
      <c r="C13" s="918"/>
      <c r="D13" s="918"/>
      <c r="E13" s="918"/>
      <c r="F13" s="918"/>
      <c r="G13" s="918"/>
      <c r="H13" s="918"/>
      <c r="I13" s="918"/>
      <c r="J13" s="8"/>
      <c r="K13" s="8"/>
      <c r="L13" s="8"/>
      <c r="M13" s="8"/>
      <c r="N13" s="8"/>
      <c r="O13" s="55"/>
      <c r="P13" s="8"/>
      <c r="Q13" s="90"/>
      <c r="R13" s="8"/>
    </row>
    <row r="14" spans="1:18" ht="17.25" customHeight="1" thickBot="1">
      <c r="B14" s="634" t="s">
        <v>386</v>
      </c>
      <c r="C14" s="553"/>
      <c r="D14" s="553"/>
      <c r="E14" s="553"/>
      <c r="F14" s="553"/>
      <c r="G14" s="553"/>
      <c r="H14" s="91"/>
      <c r="I14" s="91"/>
      <c r="J14" s="91"/>
      <c r="K14" s="91"/>
      <c r="L14" s="91"/>
      <c r="M14" s="745" t="s">
        <v>355</v>
      </c>
      <c r="N14" s="745"/>
      <c r="O14" s="745"/>
      <c r="P14" s="745"/>
      <c r="Q14" s="752"/>
      <c r="R14" s="2"/>
    </row>
    <row r="15" spans="1:18">
      <c r="B15" s="2"/>
      <c r="C15" s="2"/>
      <c r="D15" s="2"/>
      <c r="E15" s="2"/>
      <c r="F15" s="2"/>
      <c r="G15" s="2"/>
      <c r="H15" s="2"/>
      <c r="I15" s="2"/>
      <c r="J15" s="2"/>
      <c r="K15" s="2"/>
      <c r="L15" s="2"/>
      <c r="M15" s="2"/>
      <c r="N15" s="2"/>
      <c r="O15" s="2"/>
      <c r="P15" s="2"/>
      <c r="Q15" s="2"/>
    </row>
  </sheetData>
  <mergeCells count="12">
    <mergeCell ref="B1:F1"/>
    <mergeCell ref="M14:Q14"/>
    <mergeCell ref="O3:Q3"/>
    <mergeCell ref="P4:Q4"/>
    <mergeCell ref="B4:B5"/>
    <mergeCell ref="F4:G4"/>
    <mergeCell ref="H4:I4"/>
    <mergeCell ref="J4:K4"/>
    <mergeCell ref="L4:M4"/>
    <mergeCell ref="N4:O4"/>
    <mergeCell ref="C4:E4"/>
    <mergeCell ref="B13:I13"/>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AI62"/>
  <sheetViews>
    <sheetView workbookViewId="0">
      <pane xSplit="2" ySplit="10" topLeftCell="C11" activePane="bottomRight" state="frozen"/>
      <selection pane="topRight" activeCell="B1" sqref="B1"/>
      <selection pane="bottomLeft" activeCell="A8" sqref="A8"/>
      <selection pane="bottomRight" activeCell="B5" sqref="B5"/>
    </sheetView>
  </sheetViews>
  <sheetFormatPr defaultRowHeight="16.5"/>
  <cols>
    <col min="1" max="1" width="1.625" style="511" customWidth="1"/>
    <col min="2" max="2" width="18.625" customWidth="1"/>
    <col min="3" max="3" width="10.625" customWidth="1"/>
    <col min="4" max="4" width="11.25" customWidth="1"/>
    <col min="5" max="16" width="10.625" customWidth="1"/>
  </cols>
  <sheetData>
    <row r="1" spans="1:16" s="61" customFormat="1">
      <c r="A1" s="511"/>
    </row>
    <row r="2" spans="1:16" ht="30" customHeight="1">
      <c r="B2" s="63" t="s">
        <v>170</v>
      </c>
      <c r="C2" s="1"/>
      <c r="H2" s="59"/>
      <c r="I2" s="59"/>
      <c r="J2" s="59"/>
      <c r="K2" s="59"/>
      <c r="L2" s="59"/>
      <c r="M2" s="59"/>
      <c r="N2" s="59"/>
      <c r="O2" s="59"/>
      <c r="P2" s="59"/>
    </row>
    <row r="3" spans="1:16" s="346" customFormat="1" ht="15" customHeight="1">
      <c r="A3" s="511"/>
      <c r="B3" s="63"/>
      <c r="C3" s="1"/>
      <c r="H3" s="59"/>
      <c r="I3" s="59"/>
      <c r="J3" s="59"/>
      <c r="K3" s="59"/>
      <c r="L3" s="59"/>
      <c r="M3" s="59"/>
      <c r="N3" s="59"/>
      <c r="O3" s="59"/>
      <c r="P3" s="59"/>
    </row>
    <row r="4" spans="1:16" s="61" customFormat="1" ht="15" customHeight="1">
      <c r="A4" s="511"/>
      <c r="B4" s="63"/>
      <c r="C4" s="1"/>
      <c r="H4" s="59"/>
      <c r="I4" s="59"/>
      <c r="J4" s="59"/>
      <c r="K4" s="59"/>
      <c r="L4" s="59"/>
      <c r="M4" s="59"/>
      <c r="N4" s="59"/>
      <c r="O4" s="59"/>
      <c r="P4" s="59"/>
    </row>
    <row r="5" spans="1:16" ht="24" customHeight="1">
      <c r="B5" s="64" t="s">
        <v>229</v>
      </c>
      <c r="C5" s="58"/>
      <c r="D5" s="2"/>
      <c r="E5" s="2"/>
      <c r="F5" s="2"/>
      <c r="G5" s="5"/>
      <c r="H5" s="2"/>
      <c r="I5" s="2"/>
      <c r="J5" s="2"/>
      <c r="K5" s="2"/>
      <c r="L5" s="2"/>
      <c r="M5" s="2"/>
      <c r="N5" s="2"/>
      <c r="O5" s="2"/>
      <c r="P5" s="2"/>
    </row>
    <row r="6" spans="1:16" ht="17.25" thickBot="1">
      <c r="B6" s="2"/>
      <c r="C6" s="2"/>
      <c r="D6" s="2"/>
      <c r="E6" s="2"/>
      <c r="F6" s="2"/>
      <c r="G6" s="3"/>
      <c r="H6" s="2"/>
      <c r="I6" s="2"/>
      <c r="J6" s="2"/>
      <c r="K6" s="2"/>
      <c r="L6" s="2"/>
      <c r="M6" s="2"/>
      <c r="N6" s="2"/>
      <c r="O6" s="2"/>
      <c r="P6" s="2"/>
    </row>
    <row r="7" spans="1:16">
      <c r="B7" s="623" t="s">
        <v>40</v>
      </c>
      <c r="C7" s="624"/>
      <c r="D7" s="80"/>
      <c r="E7" s="81" t="s">
        <v>0</v>
      </c>
      <c r="F7" s="81" t="s">
        <v>0</v>
      </c>
      <c r="G7" s="82"/>
      <c r="H7" s="81" t="s">
        <v>0</v>
      </c>
      <c r="I7" s="81"/>
      <c r="J7" s="81" t="s">
        <v>0</v>
      </c>
      <c r="K7" s="81"/>
      <c r="L7" s="83"/>
      <c r="M7" s="83"/>
      <c r="N7" s="80"/>
      <c r="O7" s="699" t="s">
        <v>41</v>
      </c>
      <c r="P7" s="700"/>
    </row>
    <row r="8" spans="1:16" ht="35.25" customHeight="1">
      <c r="B8" s="723" t="s">
        <v>203</v>
      </c>
      <c r="C8" s="706" t="s">
        <v>230</v>
      </c>
      <c r="D8" s="708" t="s">
        <v>231</v>
      </c>
      <c r="E8" s="708" t="s">
        <v>232</v>
      </c>
      <c r="F8" s="708" t="s">
        <v>34</v>
      </c>
      <c r="G8" s="709"/>
      <c r="H8" s="710"/>
      <c r="I8" s="708" t="s">
        <v>233</v>
      </c>
      <c r="J8" s="709"/>
      <c r="K8" s="709"/>
      <c r="L8" s="709"/>
      <c r="M8" s="709"/>
      <c r="N8" s="709"/>
      <c r="O8" s="710"/>
      <c r="P8" s="701" t="s">
        <v>35</v>
      </c>
    </row>
    <row r="9" spans="1:16" ht="37.5" customHeight="1">
      <c r="B9" s="723"/>
      <c r="C9" s="707"/>
      <c r="D9" s="712"/>
      <c r="E9" s="712"/>
      <c r="F9" s="704"/>
      <c r="G9" s="706" t="s">
        <v>36</v>
      </c>
      <c r="H9" s="706" t="s">
        <v>37</v>
      </c>
      <c r="I9" s="707"/>
      <c r="J9" s="708" t="s">
        <v>39</v>
      </c>
      <c r="K9" s="709"/>
      <c r="L9" s="710"/>
      <c r="M9" s="708" t="s">
        <v>45</v>
      </c>
      <c r="N9" s="709"/>
      <c r="O9" s="710"/>
      <c r="P9" s="702"/>
    </row>
    <row r="10" spans="1:16" s="506" customFormat="1" ht="39" customHeight="1">
      <c r="A10" s="59"/>
      <c r="B10" s="723"/>
      <c r="C10" s="724"/>
      <c r="D10" s="713"/>
      <c r="E10" s="713"/>
      <c r="F10" s="705"/>
      <c r="G10" s="705"/>
      <c r="H10" s="705"/>
      <c r="I10" s="705"/>
      <c r="J10" s="504"/>
      <c r="K10" s="505" t="s">
        <v>38</v>
      </c>
      <c r="L10" s="505" t="s">
        <v>37</v>
      </c>
      <c r="M10" s="504"/>
      <c r="N10" s="505" t="s">
        <v>36</v>
      </c>
      <c r="O10" s="505" t="s">
        <v>37</v>
      </c>
      <c r="P10" s="703"/>
    </row>
    <row r="11" spans="1:16" ht="24" customHeight="1">
      <c r="B11" s="512" t="s">
        <v>216</v>
      </c>
      <c r="C11" s="502">
        <v>171</v>
      </c>
      <c r="D11" s="365">
        <v>2696</v>
      </c>
      <c r="E11" s="365">
        <v>2326</v>
      </c>
      <c r="F11" s="365">
        <v>124801</v>
      </c>
      <c r="G11" s="365">
        <v>71038</v>
      </c>
      <c r="H11" s="365">
        <v>53763</v>
      </c>
      <c r="I11" s="365">
        <v>7531</v>
      </c>
      <c r="J11" s="365">
        <v>6508</v>
      </c>
      <c r="K11" s="365">
        <v>2811</v>
      </c>
      <c r="L11" s="365">
        <v>3697</v>
      </c>
      <c r="M11" s="365">
        <v>1023</v>
      </c>
      <c r="N11" s="365">
        <v>583</v>
      </c>
      <c r="O11" s="365">
        <v>440</v>
      </c>
      <c r="P11" s="503">
        <v>19.176551936078674</v>
      </c>
    </row>
    <row r="12" spans="1:16" ht="24" customHeight="1">
      <c r="B12" s="513" t="s">
        <v>217</v>
      </c>
      <c r="C12" s="66">
        <v>169</v>
      </c>
      <c r="D12" s="67">
        <v>3000</v>
      </c>
      <c r="E12" s="67">
        <v>2392</v>
      </c>
      <c r="F12" s="67">
        <v>120696</v>
      </c>
      <c r="G12" s="67">
        <v>68541</v>
      </c>
      <c r="H12" s="67">
        <v>52155</v>
      </c>
      <c r="I12" s="67">
        <v>7431</v>
      </c>
      <c r="J12" s="67">
        <v>6386</v>
      </c>
      <c r="K12" s="67">
        <v>2757</v>
      </c>
      <c r="L12" s="67">
        <v>3629</v>
      </c>
      <c r="M12" s="67">
        <v>1045</v>
      </c>
      <c r="N12" s="67">
        <v>599</v>
      </c>
      <c r="O12" s="67">
        <v>446</v>
      </c>
      <c r="P12" s="85">
        <v>18.899999999999999</v>
      </c>
    </row>
    <row r="13" spans="1:16" ht="24" customHeight="1">
      <c r="B13" s="513" t="s">
        <v>218</v>
      </c>
      <c r="C13" s="66">
        <v>169</v>
      </c>
      <c r="D13" s="67">
        <v>2922</v>
      </c>
      <c r="E13" s="67">
        <v>2419</v>
      </c>
      <c r="F13" s="67">
        <v>117167</v>
      </c>
      <c r="G13" s="67">
        <v>66151</v>
      </c>
      <c r="H13" s="67">
        <v>51016</v>
      </c>
      <c r="I13" s="67">
        <v>7202</v>
      </c>
      <c r="J13" s="67">
        <v>6146</v>
      </c>
      <c r="K13" s="67">
        <v>2466</v>
      </c>
      <c r="L13" s="67">
        <v>3680</v>
      </c>
      <c r="M13" s="67">
        <v>1056</v>
      </c>
      <c r="N13" s="67">
        <v>552</v>
      </c>
      <c r="O13" s="67">
        <v>504</v>
      </c>
      <c r="P13" s="85">
        <v>16.3</v>
      </c>
    </row>
    <row r="14" spans="1:16" ht="24" customHeight="1">
      <c r="B14" s="513" t="s">
        <v>200</v>
      </c>
      <c r="C14" s="500">
        <v>166</v>
      </c>
      <c r="D14" s="501">
        <v>2775</v>
      </c>
      <c r="E14" s="501">
        <v>3463</v>
      </c>
      <c r="F14" s="501">
        <v>108395</v>
      </c>
      <c r="G14" s="501">
        <v>59069</v>
      </c>
      <c r="H14" s="501">
        <v>49326</v>
      </c>
      <c r="I14" s="501">
        <v>7107</v>
      </c>
      <c r="J14" s="501">
        <v>6077</v>
      </c>
      <c r="K14" s="501">
        <v>2422</v>
      </c>
      <c r="L14" s="501">
        <v>3655</v>
      </c>
      <c r="M14" s="501">
        <v>1032</v>
      </c>
      <c r="N14" s="501">
        <v>553</v>
      </c>
      <c r="O14" s="501">
        <v>479</v>
      </c>
      <c r="P14" s="696">
        <v>17.8</v>
      </c>
    </row>
    <row r="15" spans="1:16" s="412" customFormat="1" ht="24" customHeight="1">
      <c r="A15" s="511"/>
      <c r="B15" s="514" t="s">
        <v>201</v>
      </c>
      <c r="C15" s="423">
        <v>164</v>
      </c>
      <c r="D15" s="424">
        <v>2725</v>
      </c>
      <c r="E15" s="424" t="s">
        <v>219</v>
      </c>
      <c r="F15" s="424">
        <v>121668</v>
      </c>
      <c r="G15" s="424">
        <v>62395</v>
      </c>
      <c r="H15" s="424">
        <v>59273</v>
      </c>
      <c r="I15" s="424">
        <v>7001</v>
      </c>
      <c r="J15" s="424">
        <v>5990</v>
      </c>
      <c r="K15" s="424">
        <v>2367</v>
      </c>
      <c r="L15" s="424">
        <v>3623</v>
      </c>
      <c r="M15" s="424">
        <v>1011</v>
      </c>
      <c r="N15" s="424">
        <v>548</v>
      </c>
      <c r="O15" s="424">
        <v>463</v>
      </c>
      <c r="P15" s="425">
        <v>20.3</v>
      </c>
    </row>
    <row r="16" spans="1:16" s="379" customFormat="1" ht="24" customHeight="1">
      <c r="B16" s="515" t="s">
        <v>220</v>
      </c>
      <c r="C16" s="376">
        <v>150</v>
      </c>
      <c r="D16" s="377">
        <v>2329</v>
      </c>
      <c r="E16" s="377">
        <v>0</v>
      </c>
      <c r="F16" s="377">
        <v>50777</v>
      </c>
      <c r="G16" s="377">
        <v>25930</v>
      </c>
      <c r="H16" s="377">
        <v>24847</v>
      </c>
      <c r="I16" s="377">
        <v>4792</v>
      </c>
      <c r="J16" s="377">
        <v>4428</v>
      </c>
      <c r="K16" s="377">
        <v>1144</v>
      </c>
      <c r="L16" s="377">
        <v>3284</v>
      </c>
      <c r="M16" s="377">
        <v>364</v>
      </c>
      <c r="N16" s="377">
        <v>155</v>
      </c>
      <c r="O16" s="377">
        <v>209</v>
      </c>
      <c r="P16" s="378">
        <v>11.467253839205059</v>
      </c>
    </row>
    <row r="17" spans="2:16" ht="24" customHeight="1">
      <c r="B17" s="87"/>
      <c r="C17" s="65"/>
      <c r="D17" s="65"/>
      <c r="E17" s="65"/>
      <c r="F17" s="65"/>
      <c r="G17" s="65"/>
      <c r="H17" s="65"/>
      <c r="I17" s="65"/>
      <c r="J17" s="65"/>
      <c r="K17" s="65"/>
      <c r="L17" s="65"/>
      <c r="M17" s="65"/>
      <c r="N17" s="65"/>
      <c r="O17" s="65"/>
      <c r="P17" s="84"/>
    </row>
    <row r="18" spans="2:16" ht="24" customHeight="1">
      <c r="B18" s="88" t="s">
        <v>3</v>
      </c>
      <c r="C18" s="353">
        <v>70</v>
      </c>
      <c r="D18" s="353">
        <v>336</v>
      </c>
      <c r="E18" s="672" t="s">
        <v>392</v>
      </c>
      <c r="F18" s="353">
        <v>6720</v>
      </c>
      <c r="G18" s="353">
        <v>3387</v>
      </c>
      <c r="H18" s="353">
        <v>3333</v>
      </c>
      <c r="I18" s="353">
        <v>636</v>
      </c>
      <c r="J18" s="380">
        <v>595</v>
      </c>
      <c r="K18" s="353">
        <v>10</v>
      </c>
      <c r="L18" s="353">
        <v>585</v>
      </c>
      <c r="M18" s="353">
        <v>41</v>
      </c>
      <c r="N18" s="206">
        <v>17</v>
      </c>
      <c r="O18" s="354">
        <v>24</v>
      </c>
      <c r="P18" s="85">
        <v>11.294117647058824</v>
      </c>
    </row>
    <row r="19" spans="2:16" ht="24" customHeight="1">
      <c r="B19" s="88" t="s">
        <v>4</v>
      </c>
      <c r="C19" s="68">
        <v>39</v>
      </c>
      <c r="D19" s="68">
        <v>981</v>
      </c>
      <c r="E19" s="68" t="s">
        <v>393</v>
      </c>
      <c r="F19" s="68">
        <v>21686</v>
      </c>
      <c r="G19" s="68">
        <v>11131</v>
      </c>
      <c r="H19" s="68">
        <v>10555</v>
      </c>
      <c r="I19" s="68">
        <v>1726</v>
      </c>
      <c r="J19" s="381">
        <v>1595</v>
      </c>
      <c r="K19" s="68">
        <v>303</v>
      </c>
      <c r="L19" s="68">
        <v>1292</v>
      </c>
      <c r="M19" s="68">
        <v>131</v>
      </c>
      <c r="N19" s="68">
        <v>28</v>
      </c>
      <c r="O19" s="68">
        <v>103</v>
      </c>
      <c r="P19" s="85">
        <v>13.596238244514106</v>
      </c>
    </row>
    <row r="20" spans="2:16" ht="24" customHeight="1">
      <c r="B20" s="88" t="s">
        <v>5</v>
      </c>
      <c r="C20" s="68">
        <v>23</v>
      </c>
      <c r="D20" s="68">
        <v>521</v>
      </c>
      <c r="E20" s="673" t="s">
        <v>394</v>
      </c>
      <c r="F20" s="68">
        <v>12080</v>
      </c>
      <c r="G20" s="68">
        <v>6175</v>
      </c>
      <c r="H20" s="68">
        <v>5905</v>
      </c>
      <c r="I20" s="68">
        <v>1166</v>
      </c>
      <c r="J20" s="381">
        <v>1083</v>
      </c>
      <c r="K20" s="68">
        <v>274</v>
      </c>
      <c r="L20" s="68">
        <v>809</v>
      </c>
      <c r="M20" s="68">
        <v>83</v>
      </c>
      <c r="N20" s="68">
        <v>44</v>
      </c>
      <c r="O20" s="68">
        <v>39</v>
      </c>
      <c r="P20" s="85">
        <v>11.154201292705448</v>
      </c>
    </row>
    <row r="21" spans="2:16" ht="24" customHeight="1">
      <c r="B21" s="88" t="s">
        <v>6</v>
      </c>
      <c r="C21" s="68">
        <v>20</v>
      </c>
      <c r="D21" s="68">
        <v>440</v>
      </c>
      <c r="E21" s="673" t="s">
        <v>395</v>
      </c>
      <c r="F21" s="68">
        <v>9860</v>
      </c>
      <c r="G21" s="68">
        <v>5120</v>
      </c>
      <c r="H21" s="68">
        <v>4740</v>
      </c>
      <c r="I21" s="68">
        <v>1009</v>
      </c>
      <c r="J21" s="381">
        <v>937</v>
      </c>
      <c r="K21" s="68">
        <v>199</v>
      </c>
      <c r="L21" s="68">
        <v>738</v>
      </c>
      <c r="M21" s="68">
        <v>72</v>
      </c>
      <c r="N21" s="68">
        <v>36</v>
      </c>
      <c r="O21" s="68">
        <v>36</v>
      </c>
      <c r="P21" s="85">
        <v>10.522945570971185</v>
      </c>
    </row>
    <row r="22" spans="2:16" ht="24" customHeight="1">
      <c r="B22" s="88" t="s">
        <v>7</v>
      </c>
      <c r="C22" s="68">
        <v>3</v>
      </c>
      <c r="D22" s="68">
        <v>81</v>
      </c>
      <c r="E22" s="673" t="s">
        <v>396</v>
      </c>
      <c r="F22" s="68">
        <v>2220</v>
      </c>
      <c r="G22" s="68">
        <v>1055</v>
      </c>
      <c r="H22" s="68">
        <v>1165</v>
      </c>
      <c r="I22" s="68">
        <v>157</v>
      </c>
      <c r="J22" s="381">
        <v>146</v>
      </c>
      <c r="K22" s="68">
        <v>75</v>
      </c>
      <c r="L22" s="68">
        <v>71</v>
      </c>
      <c r="M22" s="68">
        <v>11</v>
      </c>
      <c r="N22" s="68">
        <v>8</v>
      </c>
      <c r="O22" s="68">
        <v>3</v>
      </c>
      <c r="P22" s="85">
        <v>15.205479452054794</v>
      </c>
    </row>
    <row r="23" spans="2:16" ht="24" customHeight="1">
      <c r="B23" s="697" t="s">
        <v>403</v>
      </c>
      <c r="C23" s="68">
        <v>13</v>
      </c>
      <c r="D23" s="68">
        <v>392</v>
      </c>
      <c r="E23" s="673" t="s">
        <v>397</v>
      </c>
      <c r="F23" s="68">
        <v>8988</v>
      </c>
      <c r="G23" s="68">
        <v>4211</v>
      </c>
      <c r="H23" s="68">
        <v>4777</v>
      </c>
      <c r="I23" s="68">
        <v>973</v>
      </c>
      <c r="J23" s="381">
        <v>903</v>
      </c>
      <c r="K23" s="68">
        <v>449</v>
      </c>
      <c r="L23" s="68">
        <v>454</v>
      </c>
      <c r="M23" s="68">
        <v>70</v>
      </c>
      <c r="N23" s="68">
        <v>42</v>
      </c>
      <c r="O23" s="68">
        <v>28</v>
      </c>
      <c r="P23" s="85">
        <v>9.9534883720930232</v>
      </c>
    </row>
    <row r="24" spans="2:16" ht="24" customHeight="1">
      <c r="B24" s="88" t="s">
        <v>6</v>
      </c>
      <c r="C24" s="68">
        <v>5</v>
      </c>
      <c r="D24" s="68">
        <v>142</v>
      </c>
      <c r="E24" s="673" t="s">
        <v>398</v>
      </c>
      <c r="F24" s="68">
        <v>3679</v>
      </c>
      <c r="G24" s="68">
        <v>1572</v>
      </c>
      <c r="H24" s="68">
        <v>2107</v>
      </c>
      <c r="I24" s="68">
        <v>383</v>
      </c>
      <c r="J24" s="381">
        <v>356</v>
      </c>
      <c r="K24" s="68">
        <v>118</v>
      </c>
      <c r="L24" s="68">
        <v>238</v>
      </c>
      <c r="M24" s="68">
        <v>27</v>
      </c>
      <c r="N24" s="68">
        <v>12</v>
      </c>
      <c r="O24" s="68">
        <v>15</v>
      </c>
      <c r="P24" s="85">
        <v>10.334269662921349</v>
      </c>
    </row>
    <row r="25" spans="2:16" ht="24" customHeight="1">
      <c r="B25" s="88" t="s">
        <v>7</v>
      </c>
      <c r="C25" s="68">
        <v>8</v>
      </c>
      <c r="D25" s="68">
        <v>250</v>
      </c>
      <c r="E25" s="673" t="s">
        <v>399</v>
      </c>
      <c r="F25" s="68">
        <v>5309</v>
      </c>
      <c r="G25" s="68">
        <v>2639</v>
      </c>
      <c r="H25" s="68">
        <v>2670</v>
      </c>
      <c r="I25" s="68">
        <v>590</v>
      </c>
      <c r="J25" s="381">
        <v>547</v>
      </c>
      <c r="K25" s="68">
        <v>331</v>
      </c>
      <c r="L25" s="68">
        <v>216</v>
      </c>
      <c r="M25" s="68">
        <v>43</v>
      </c>
      <c r="N25" s="68">
        <v>30</v>
      </c>
      <c r="O25" s="68">
        <v>13</v>
      </c>
      <c r="P25" s="85">
        <v>9.7056672760511891</v>
      </c>
    </row>
    <row r="26" spans="2:16" ht="24" customHeight="1">
      <c r="B26" s="88" t="s">
        <v>8</v>
      </c>
      <c r="C26" s="68">
        <v>2</v>
      </c>
      <c r="D26" s="68">
        <v>12</v>
      </c>
      <c r="E26" s="673" t="s">
        <v>400</v>
      </c>
      <c r="F26" s="68">
        <v>288</v>
      </c>
      <c r="G26" s="68">
        <v>128</v>
      </c>
      <c r="H26" s="68">
        <v>160</v>
      </c>
      <c r="I26" s="68">
        <v>69</v>
      </c>
      <c r="J26" s="381">
        <v>52</v>
      </c>
      <c r="K26" s="68">
        <v>27</v>
      </c>
      <c r="L26" s="68">
        <v>25</v>
      </c>
      <c r="M26" s="68">
        <v>17</v>
      </c>
      <c r="N26" s="68">
        <v>12</v>
      </c>
      <c r="O26" s="68">
        <v>5</v>
      </c>
      <c r="P26" s="85">
        <v>5.5384615384615383</v>
      </c>
    </row>
    <row r="27" spans="2:16" ht="24" customHeight="1">
      <c r="B27" s="88" t="s">
        <v>6</v>
      </c>
      <c r="C27" s="68">
        <v>2</v>
      </c>
      <c r="D27" s="68">
        <v>12</v>
      </c>
      <c r="E27" s="673" t="s">
        <v>400</v>
      </c>
      <c r="F27" s="68">
        <v>288</v>
      </c>
      <c r="G27" s="68">
        <v>128</v>
      </c>
      <c r="H27" s="68">
        <v>160</v>
      </c>
      <c r="I27" s="68">
        <v>69</v>
      </c>
      <c r="J27" s="381">
        <v>52</v>
      </c>
      <c r="K27" s="68">
        <v>27</v>
      </c>
      <c r="L27" s="68">
        <v>25</v>
      </c>
      <c r="M27" s="68">
        <v>17</v>
      </c>
      <c r="N27" s="68">
        <v>12</v>
      </c>
      <c r="O27" s="68">
        <v>5</v>
      </c>
      <c r="P27" s="85">
        <v>5.5384615384615383</v>
      </c>
    </row>
    <row r="28" spans="2:16" ht="24" customHeight="1">
      <c r="B28" s="88" t="s">
        <v>7</v>
      </c>
      <c r="C28" s="69">
        <v>0</v>
      </c>
      <c r="D28" s="69">
        <v>0</v>
      </c>
      <c r="E28" s="69">
        <v>0</v>
      </c>
      <c r="F28" s="68">
        <v>0</v>
      </c>
      <c r="G28" s="69">
        <v>0</v>
      </c>
      <c r="H28" s="69">
        <v>0</v>
      </c>
      <c r="I28" s="68">
        <v>0</v>
      </c>
      <c r="J28" s="381">
        <v>0</v>
      </c>
      <c r="K28" s="69">
        <v>0</v>
      </c>
      <c r="L28" s="69">
        <v>0</v>
      </c>
      <c r="M28" s="68">
        <v>0</v>
      </c>
      <c r="N28" s="69">
        <v>0</v>
      </c>
      <c r="O28" s="69">
        <v>0</v>
      </c>
      <c r="P28" s="85">
        <v>0</v>
      </c>
    </row>
    <row r="29" spans="2:16" ht="24" customHeight="1">
      <c r="B29" s="88" t="s">
        <v>9</v>
      </c>
      <c r="C29" s="69">
        <v>1</v>
      </c>
      <c r="D29" s="69">
        <v>15</v>
      </c>
      <c r="E29" s="674" t="s">
        <v>202</v>
      </c>
      <c r="F29" s="69">
        <v>326</v>
      </c>
      <c r="G29" s="69">
        <v>326</v>
      </c>
      <c r="H29" s="69">
        <v>0</v>
      </c>
      <c r="I29" s="68">
        <v>45</v>
      </c>
      <c r="J29" s="381">
        <v>37</v>
      </c>
      <c r="K29" s="69">
        <v>30</v>
      </c>
      <c r="L29" s="69">
        <v>7</v>
      </c>
      <c r="M29" s="69">
        <v>8</v>
      </c>
      <c r="N29" s="69">
        <v>5</v>
      </c>
      <c r="O29" s="69">
        <v>3</v>
      </c>
      <c r="P29" s="85">
        <v>8.8108108108108105</v>
      </c>
    </row>
    <row r="30" spans="2:16" ht="24" customHeight="1">
      <c r="B30" s="88" t="s">
        <v>6</v>
      </c>
      <c r="C30" s="174">
        <v>0</v>
      </c>
      <c r="D30" s="174">
        <v>0</v>
      </c>
      <c r="E30" s="174">
        <v>0</v>
      </c>
      <c r="F30" s="174">
        <v>0</v>
      </c>
      <c r="G30" s="174">
        <v>0</v>
      </c>
      <c r="H30" s="174">
        <v>0</v>
      </c>
      <c r="I30" s="174">
        <v>0</v>
      </c>
      <c r="J30" s="382">
        <v>0</v>
      </c>
      <c r="K30" s="174">
        <v>0</v>
      </c>
      <c r="L30" s="174">
        <v>0</v>
      </c>
      <c r="M30" s="174">
        <v>0</v>
      </c>
      <c r="N30" s="174">
        <v>0</v>
      </c>
      <c r="O30" s="174">
        <v>0</v>
      </c>
      <c r="P30" s="175">
        <v>0</v>
      </c>
    </row>
    <row r="31" spans="2:16" ht="24" customHeight="1">
      <c r="B31" s="88" t="s">
        <v>7</v>
      </c>
      <c r="C31" s="69">
        <v>1</v>
      </c>
      <c r="D31" s="69">
        <v>15</v>
      </c>
      <c r="E31" s="674" t="s">
        <v>202</v>
      </c>
      <c r="F31" s="68">
        <v>326</v>
      </c>
      <c r="G31" s="68">
        <v>326</v>
      </c>
      <c r="H31" s="68">
        <v>0</v>
      </c>
      <c r="I31" s="68">
        <v>45</v>
      </c>
      <c r="J31" s="381">
        <v>37</v>
      </c>
      <c r="K31" s="68">
        <v>30</v>
      </c>
      <c r="L31" s="68">
        <v>7</v>
      </c>
      <c r="M31" s="68">
        <v>8</v>
      </c>
      <c r="N31" s="68">
        <v>5</v>
      </c>
      <c r="O31" s="68">
        <v>3</v>
      </c>
      <c r="P31" s="85">
        <v>8.8108108108108105</v>
      </c>
    </row>
    <row r="32" spans="2:16" ht="24" customHeight="1">
      <c r="B32" s="88" t="s">
        <v>10</v>
      </c>
      <c r="C32" s="68">
        <v>1</v>
      </c>
      <c r="D32" s="68">
        <v>21</v>
      </c>
      <c r="E32" s="673" t="s">
        <v>401</v>
      </c>
      <c r="F32" s="68">
        <v>394</v>
      </c>
      <c r="G32" s="68">
        <v>394</v>
      </c>
      <c r="H32" s="68">
        <v>0</v>
      </c>
      <c r="I32" s="68">
        <v>55</v>
      </c>
      <c r="J32" s="381">
        <v>50</v>
      </c>
      <c r="K32" s="68">
        <v>14</v>
      </c>
      <c r="L32" s="68">
        <v>36</v>
      </c>
      <c r="M32" s="68">
        <v>5</v>
      </c>
      <c r="N32" s="68">
        <v>3</v>
      </c>
      <c r="O32" s="68">
        <v>2</v>
      </c>
      <c r="P32" s="85">
        <v>7.88</v>
      </c>
    </row>
    <row r="33" spans="2:35" ht="24" customHeight="1">
      <c r="B33" s="88" t="s">
        <v>6</v>
      </c>
      <c r="C33" s="68">
        <v>1</v>
      </c>
      <c r="D33" s="68">
        <v>21</v>
      </c>
      <c r="E33" s="673" t="s">
        <v>401</v>
      </c>
      <c r="F33" s="68">
        <v>394</v>
      </c>
      <c r="G33" s="68">
        <v>394</v>
      </c>
      <c r="H33" s="68">
        <v>0</v>
      </c>
      <c r="I33" s="68">
        <v>55</v>
      </c>
      <c r="J33" s="381">
        <v>50</v>
      </c>
      <c r="K33" s="68">
        <v>14</v>
      </c>
      <c r="L33" s="68">
        <v>36</v>
      </c>
      <c r="M33" s="68">
        <v>5</v>
      </c>
      <c r="N33" s="68">
        <v>3</v>
      </c>
      <c r="O33" s="68">
        <v>2</v>
      </c>
      <c r="P33" s="85">
        <v>7.88</v>
      </c>
    </row>
    <row r="34" spans="2:35" ht="24" customHeight="1">
      <c r="B34" s="88" t="s">
        <v>7</v>
      </c>
      <c r="C34" s="174">
        <v>0</v>
      </c>
      <c r="D34" s="174">
        <v>0</v>
      </c>
      <c r="E34" s="174">
        <v>0</v>
      </c>
      <c r="F34" s="174">
        <v>0</v>
      </c>
      <c r="G34" s="174">
        <v>0</v>
      </c>
      <c r="H34" s="174">
        <v>0</v>
      </c>
      <c r="I34" s="174">
        <v>0</v>
      </c>
      <c r="J34" s="382">
        <v>0</v>
      </c>
      <c r="K34" s="174">
        <v>0</v>
      </c>
      <c r="L34" s="174">
        <v>0</v>
      </c>
      <c r="M34" s="174">
        <v>0</v>
      </c>
      <c r="N34" s="174">
        <v>0</v>
      </c>
      <c r="O34" s="174">
        <v>0</v>
      </c>
      <c r="P34" s="175">
        <v>0</v>
      </c>
    </row>
    <row r="35" spans="2:35" ht="24" customHeight="1">
      <c r="B35" s="697" t="s">
        <v>11</v>
      </c>
      <c r="C35" s="69">
        <v>3</v>
      </c>
      <c r="D35" s="69">
        <v>54</v>
      </c>
      <c r="E35" s="382"/>
      <c r="F35" s="69">
        <v>25461</v>
      </c>
      <c r="G35" s="69">
        <v>15232</v>
      </c>
      <c r="H35" s="69">
        <v>10229</v>
      </c>
      <c r="I35" s="68">
        <f>J35+M35</f>
        <v>1192</v>
      </c>
      <c r="J35" s="381">
        <v>972</v>
      </c>
      <c r="K35" s="70">
        <v>581</v>
      </c>
      <c r="L35" s="70">
        <v>391</v>
      </c>
      <c r="M35" s="70">
        <v>220</v>
      </c>
      <c r="N35" s="70">
        <v>163</v>
      </c>
      <c r="O35" s="70">
        <v>57</v>
      </c>
      <c r="P35" s="698">
        <v>26.1</v>
      </c>
    </row>
    <row r="36" spans="2:35" ht="24" customHeight="1">
      <c r="B36" s="88" t="s">
        <v>12</v>
      </c>
      <c r="C36" s="174"/>
      <c r="D36" s="174"/>
      <c r="E36" s="174"/>
      <c r="F36" s="174"/>
      <c r="G36" s="174"/>
      <c r="H36" s="174"/>
      <c r="I36" s="68"/>
      <c r="J36" s="382"/>
      <c r="K36" s="174"/>
      <c r="L36" s="174"/>
      <c r="M36" s="174"/>
      <c r="N36" s="174"/>
      <c r="O36" s="174"/>
      <c r="P36" s="85"/>
    </row>
    <row r="37" spans="2:35" ht="24" customHeight="1">
      <c r="B37" s="88" t="s">
        <v>164</v>
      </c>
      <c r="C37" s="72">
        <v>1</v>
      </c>
      <c r="D37" s="72">
        <v>79</v>
      </c>
      <c r="E37" s="664">
        <v>79</v>
      </c>
      <c r="F37" s="665">
        <v>25401</v>
      </c>
      <c r="G37" s="665">
        <v>15558</v>
      </c>
      <c r="H37" s="665">
        <v>9843</v>
      </c>
      <c r="I37" s="666">
        <v>1468</v>
      </c>
      <c r="J37" s="667">
        <v>1048</v>
      </c>
      <c r="K37" s="665">
        <v>860</v>
      </c>
      <c r="L37" s="665">
        <v>188</v>
      </c>
      <c r="M37" s="665">
        <v>420</v>
      </c>
      <c r="N37" s="665">
        <v>214</v>
      </c>
      <c r="O37" s="665">
        <v>206</v>
      </c>
      <c r="P37" s="668">
        <v>24.237595419847327</v>
      </c>
    </row>
    <row r="38" spans="2:35" ht="24" customHeight="1">
      <c r="B38" s="88" t="s">
        <v>13</v>
      </c>
      <c r="C38" s="72">
        <v>11</v>
      </c>
      <c r="D38" s="72">
        <v>323</v>
      </c>
      <c r="E38" s="664">
        <v>323</v>
      </c>
      <c r="F38" s="665">
        <v>6462</v>
      </c>
      <c r="G38" s="669">
        <v>3383</v>
      </c>
      <c r="H38" s="669">
        <v>3079</v>
      </c>
      <c r="I38" s="666">
        <v>53</v>
      </c>
      <c r="J38" s="670">
        <v>53</v>
      </c>
      <c r="K38" s="669">
        <v>44</v>
      </c>
      <c r="L38" s="669">
        <v>9</v>
      </c>
      <c r="M38" s="669">
        <v>0</v>
      </c>
      <c r="N38" s="669">
        <v>0</v>
      </c>
      <c r="O38" s="669">
        <v>0</v>
      </c>
      <c r="P38" s="668" t="s">
        <v>387</v>
      </c>
    </row>
    <row r="39" spans="2:35" ht="24" customHeight="1">
      <c r="B39" s="89" t="s">
        <v>14</v>
      </c>
      <c r="C39" s="73">
        <v>1</v>
      </c>
      <c r="D39" s="73">
        <v>51</v>
      </c>
      <c r="E39" s="73" t="s">
        <v>402</v>
      </c>
      <c r="F39" s="73">
        <v>295</v>
      </c>
      <c r="G39" s="73">
        <v>178</v>
      </c>
      <c r="H39" s="73">
        <v>117</v>
      </c>
      <c r="I39" s="74">
        <v>122</v>
      </c>
      <c r="J39" s="385">
        <v>113</v>
      </c>
      <c r="K39" s="75">
        <v>37</v>
      </c>
      <c r="L39" s="75">
        <v>76</v>
      </c>
      <c r="M39" s="75">
        <v>9</v>
      </c>
      <c r="N39" s="75">
        <v>4</v>
      </c>
      <c r="O39" s="75">
        <v>5</v>
      </c>
      <c r="P39" s="86">
        <v>2.6106194690265485</v>
      </c>
    </row>
    <row r="40" spans="2:35" s="571" customFormat="1" ht="24" customHeight="1">
      <c r="B40" s="684"/>
      <c r="C40" s="685"/>
      <c r="D40" s="685"/>
      <c r="E40" s="685"/>
      <c r="F40" s="685"/>
      <c r="G40" s="685"/>
      <c r="H40" s="685"/>
      <c r="I40" s="686"/>
      <c r="J40" s="687"/>
      <c r="K40" s="688"/>
      <c r="L40" s="688"/>
      <c r="M40" s="688"/>
      <c r="N40" s="688"/>
      <c r="O40" s="688"/>
      <c r="P40" s="689"/>
    </row>
    <row r="41" spans="2:35" ht="37.5" customHeight="1">
      <c r="B41" s="719" t="s">
        <v>235</v>
      </c>
      <c r="C41" s="720"/>
      <c r="D41" s="720"/>
      <c r="E41" s="720"/>
      <c r="F41" s="720"/>
      <c r="G41" s="720"/>
      <c r="H41" s="720"/>
      <c r="I41" s="720"/>
      <c r="J41" s="720"/>
      <c r="K41" s="720"/>
      <c r="L41" s="720"/>
      <c r="M41" s="720"/>
      <c r="N41" s="546"/>
      <c r="O41" s="546"/>
      <c r="P41" s="547"/>
    </row>
    <row r="42" spans="2:35" s="540" customFormat="1" ht="110.25" customHeight="1">
      <c r="B42" s="719" t="s">
        <v>236</v>
      </c>
      <c r="C42" s="721"/>
      <c r="D42" s="721"/>
      <c r="E42" s="721"/>
      <c r="F42" s="721"/>
      <c r="G42" s="721"/>
      <c r="H42" s="721"/>
      <c r="I42" s="721"/>
      <c r="J42" s="721"/>
      <c r="K42" s="721"/>
      <c r="L42" s="721"/>
      <c r="M42" s="721"/>
      <c r="N42" s="721"/>
      <c r="O42" s="721"/>
      <c r="P42" s="722"/>
    </row>
    <row r="43" spans="2:35" ht="17.25" thickBot="1">
      <c r="B43" s="717" t="s">
        <v>234</v>
      </c>
      <c r="C43" s="718"/>
      <c r="D43" s="718"/>
      <c r="E43" s="718"/>
      <c r="F43" s="718"/>
      <c r="G43" s="718"/>
      <c r="H43" s="718"/>
      <c r="I43" s="545"/>
      <c r="J43" s="545"/>
      <c r="K43" s="714" t="s">
        <v>228</v>
      </c>
      <c r="L43" s="715"/>
      <c r="M43" s="715"/>
      <c r="N43" s="715"/>
      <c r="O43" s="715"/>
      <c r="P43" s="716"/>
    </row>
    <row r="44" spans="2:35" ht="33.75" customHeight="1">
      <c r="B44" s="266"/>
      <c r="C44" s="266"/>
      <c r="D44" s="266"/>
      <c r="E44" s="266"/>
      <c r="F44" s="266"/>
      <c r="G44" s="266"/>
      <c r="H44" s="266"/>
      <c r="I44" s="266"/>
      <c r="J44" s="266"/>
      <c r="K44" s="266"/>
      <c r="L44" s="266"/>
      <c r="M44" s="266"/>
      <c r="N44" s="266"/>
      <c r="O44" s="636"/>
      <c r="P44" s="266"/>
      <c r="Q44" s="637"/>
      <c r="R44" s="637"/>
      <c r="S44" s="637"/>
      <c r="T44" s="637"/>
      <c r="U44" s="637"/>
      <c r="V44" s="637"/>
      <c r="W44" s="637"/>
      <c r="X44" s="637"/>
      <c r="Y44" s="637"/>
      <c r="Z44" s="637"/>
      <c r="AA44" s="637"/>
      <c r="AB44" s="637"/>
      <c r="AC44" s="637"/>
      <c r="AD44" s="637"/>
      <c r="AE44" s="637"/>
      <c r="AF44" s="637"/>
      <c r="AG44" s="637"/>
      <c r="AH44" s="637"/>
      <c r="AI44" s="637"/>
    </row>
    <row r="45" spans="2:35">
      <c r="B45" s="637"/>
      <c r="C45" s="637"/>
      <c r="D45" s="637"/>
      <c r="E45" s="637"/>
      <c r="F45" s="637"/>
      <c r="G45" s="637"/>
      <c r="H45" s="637"/>
      <c r="I45" s="637"/>
      <c r="J45" s="637"/>
      <c r="K45" s="637"/>
      <c r="L45" s="637"/>
      <c r="M45" s="637"/>
      <c r="N45" s="637"/>
      <c r="O45" s="638"/>
      <c r="P45" s="637"/>
      <c r="Q45" s="637"/>
      <c r="R45" s="637"/>
      <c r="S45" s="637"/>
      <c r="T45" s="637"/>
      <c r="U45" s="637"/>
      <c r="V45" s="637"/>
      <c r="W45" s="637"/>
      <c r="X45" s="637"/>
      <c r="Y45" s="637"/>
      <c r="Z45" s="637"/>
      <c r="AA45" s="637"/>
      <c r="AB45" s="637"/>
      <c r="AC45" s="637"/>
      <c r="AD45" s="637"/>
      <c r="AE45" s="637"/>
      <c r="AF45" s="637"/>
      <c r="AG45" s="637"/>
      <c r="AH45" s="637"/>
      <c r="AI45" s="637"/>
    </row>
    <row r="46" spans="2:35" ht="15" customHeight="1">
      <c r="B46" s="711"/>
      <c r="C46" s="711"/>
      <c r="D46" s="711"/>
      <c r="E46" s="711"/>
      <c r="F46" s="711"/>
      <c r="G46" s="711"/>
      <c r="H46" s="711"/>
      <c r="I46" s="711"/>
      <c r="J46" s="711"/>
      <c r="K46" s="711"/>
      <c r="L46" s="711"/>
      <c r="M46" s="711"/>
      <c r="N46" s="711"/>
      <c r="O46" s="711"/>
      <c r="P46" s="711"/>
      <c r="Q46" s="637"/>
      <c r="R46" s="637"/>
      <c r="S46" s="637"/>
      <c r="T46" s="637"/>
      <c r="U46" s="637"/>
      <c r="V46" s="637"/>
      <c r="W46" s="637"/>
      <c r="X46" s="637"/>
      <c r="Y46" s="637"/>
      <c r="Z46" s="637"/>
      <c r="AA46" s="637"/>
      <c r="AB46" s="637"/>
      <c r="AC46" s="637"/>
      <c r="AD46" s="637"/>
      <c r="AE46" s="637"/>
      <c r="AF46" s="637"/>
      <c r="AG46" s="637"/>
      <c r="AH46" s="637"/>
      <c r="AI46" s="637"/>
    </row>
    <row r="47" spans="2:35">
      <c r="B47" s="637"/>
      <c r="C47" s="637"/>
      <c r="D47" s="637"/>
      <c r="E47" s="637"/>
      <c r="F47" s="637"/>
      <c r="G47" s="637"/>
      <c r="H47" s="637"/>
      <c r="I47" s="637"/>
      <c r="J47" s="637"/>
      <c r="K47" s="637"/>
      <c r="L47" s="637"/>
      <c r="M47" s="637"/>
      <c r="N47" s="637"/>
      <c r="O47" s="638"/>
      <c r="P47" s="637"/>
      <c r="Q47" s="637"/>
      <c r="R47" s="637"/>
      <c r="S47" s="637"/>
      <c r="T47" s="637"/>
      <c r="U47" s="637"/>
      <c r="V47" s="637"/>
      <c r="W47" s="637"/>
      <c r="X47" s="637"/>
      <c r="Y47" s="637"/>
      <c r="Z47" s="637"/>
      <c r="AA47" s="637"/>
      <c r="AB47" s="637"/>
      <c r="AC47" s="637"/>
      <c r="AD47" s="637"/>
      <c r="AE47" s="637"/>
      <c r="AF47" s="637"/>
      <c r="AG47" s="637"/>
      <c r="AH47" s="637"/>
      <c r="AI47" s="637"/>
    </row>
    <row r="48" spans="2:35">
      <c r="B48" s="637"/>
      <c r="C48" s="637"/>
      <c r="D48" s="637"/>
      <c r="E48" s="637"/>
      <c r="F48" s="637"/>
      <c r="G48" s="637"/>
      <c r="H48" s="637"/>
      <c r="I48" s="637"/>
      <c r="J48" s="637"/>
      <c r="K48" s="637"/>
      <c r="L48" s="637"/>
      <c r="M48" s="637"/>
      <c r="N48" s="637"/>
      <c r="O48" s="638"/>
      <c r="P48" s="637"/>
      <c r="Q48" s="637"/>
      <c r="R48" s="637"/>
      <c r="S48" s="637"/>
      <c r="T48" s="637"/>
      <c r="U48" s="637"/>
      <c r="V48" s="637"/>
      <c r="W48" s="637"/>
      <c r="X48" s="637"/>
      <c r="Y48" s="637"/>
      <c r="Z48" s="637"/>
      <c r="AA48" s="637"/>
      <c r="AB48" s="637"/>
      <c r="AC48" s="637"/>
      <c r="AD48" s="637"/>
      <c r="AE48" s="637"/>
      <c r="AF48" s="637"/>
      <c r="AG48" s="637"/>
      <c r="AH48" s="637"/>
      <c r="AI48" s="637"/>
    </row>
    <row r="49" spans="2:35">
      <c r="B49" s="637"/>
      <c r="C49" s="637"/>
      <c r="D49" s="637"/>
      <c r="E49" s="637"/>
      <c r="F49" s="637"/>
      <c r="G49" s="637"/>
      <c r="H49" s="637"/>
      <c r="I49" s="637"/>
      <c r="J49" s="637"/>
      <c r="K49" s="637"/>
      <c r="L49" s="637"/>
      <c r="M49" s="637"/>
      <c r="N49" s="637"/>
      <c r="O49" s="638"/>
      <c r="P49" s="637"/>
      <c r="Q49" s="637"/>
      <c r="R49" s="637"/>
      <c r="S49" s="637"/>
      <c r="T49" s="637"/>
      <c r="U49" s="637"/>
      <c r="V49" s="637"/>
      <c r="W49" s="637"/>
      <c r="X49" s="637"/>
      <c r="Y49" s="637"/>
      <c r="Z49" s="637"/>
      <c r="AA49" s="637"/>
      <c r="AB49" s="637"/>
      <c r="AC49" s="637"/>
      <c r="AD49" s="637"/>
      <c r="AE49" s="637"/>
      <c r="AF49" s="637"/>
      <c r="AG49" s="637"/>
      <c r="AH49" s="637"/>
      <c r="AI49" s="637"/>
    </row>
    <row r="50" spans="2:35">
      <c r="B50" s="637"/>
      <c r="C50" s="637"/>
      <c r="D50" s="637"/>
      <c r="E50" s="637"/>
      <c r="F50" s="637"/>
      <c r="G50" s="637"/>
      <c r="H50" s="637"/>
      <c r="I50" s="637"/>
      <c r="J50" s="637"/>
      <c r="K50" s="637"/>
      <c r="L50" s="637"/>
      <c r="M50" s="637"/>
      <c r="N50" s="637"/>
      <c r="O50" s="638"/>
      <c r="P50" s="637"/>
      <c r="Q50" s="637"/>
      <c r="R50" s="637"/>
      <c r="S50" s="637"/>
      <c r="T50" s="637"/>
      <c r="U50" s="637"/>
      <c r="V50" s="637"/>
      <c r="W50" s="637"/>
      <c r="X50" s="637"/>
      <c r="Y50" s="637"/>
      <c r="Z50" s="637"/>
      <c r="AA50" s="637"/>
      <c r="AB50" s="637"/>
      <c r="AC50" s="637"/>
      <c r="AD50" s="637"/>
      <c r="AE50" s="637"/>
      <c r="AF50" s="637"/>
      <c r="AG50" s="637"/>
      <c r="AH50" s="637"/>
      <c r="AI50" s="637"/>
    </row>
    <row r="51" spans="2:35">
      <c r="O51" s="381"/>
    </row>
    <row r="52" spans="2:35">
      <c r="O52" s="381"/>
    </row>
    <row r="53" spans="2:35">
      <c r="O53" s="382"/>
    </row>
    <row r="54" spans="2:35">
      <c r="O54" s="381"/>
    </row>
    <row r="55" spans="2:35">
      <c r="O55" s="381"/>
    </row>
    <row r="56" spans="2:35">
      <c r="O56" s="381"/>
    </row>
    <row r="57" spans="2:35">
      <c r="O57" s="382"/>
    </row>
    <row r="58" spans="2:35">
      <c r="O58" s="381"/>
    </row>
    <row r="59" spans="2:35">
      <c r="O59" s="382"/>
    </row>
    <row r="60" spans="2:35">
      <c r="O60" s="383"/>
    </row>
    <row r="61" spans="2:35">
      <c r="O61" s="384"/>
    </row>
    <row r="62" spans="2:35">
      <c r="O62" s="385"/>
    </row>
  </sheetData>
  <mergeCells count="19">
    <mergeCell ref="B46:P46"/>
    <mergeCell ref="E8:E10"/>
    <mergeCell ref="F8:H8"/>
    <mergeCell ref="K43:P43"/>
    <mergeCell ref="B43:H43"/>
    <mergeCell ref="B41:M41"/>
    <mergeCell ref="B42:P42"/>
    <mergeCell ref="B8:B10"/>
    <mergeCell ref="C8:C10"/>
    <mergeCell ref="D8:D10"/>
    <mergeCell ref="O7:P7"/>
    <mergeCell ref="P8:P10"/>
    <mergeCell ref="F9:F10"/>
    <mergeCell ref="G9:G10"/>
    <mergeCell ref="H9:H10"/>
    <mergeCell ref="I9:I10"/>
    <mergeCell ref="J9:L9"/>
    <mergeCell ref="M9:O9"/>
    <mergeCell ref="I8:O8"/>
  </mergeCells>
  <phoneticPr fontId="2" type="noConversion"/>
  <hyperlinks>
    <hyperlink ref="B6" location="목차!G201" display="목록으로"/>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L18"/>
  <sheetViews>
    <sheetView workbookViewId="0">
      <selection activeCell="B1" sqref="B1:E1"/>
    </sheetView>
  </sheetViews>
  <sheetFormatPr defaultRowHeight="16.5"/>
  <cols>
    <col min="1" max="1" width="1.625" style="511" customWidth="1"/>
    <col min="2" max="2" width="13.125" customWidth="1"/>
    <col min="3" max="11" width="12.625" customWidth="1"/>
  </cols>
  <sheetData>
    <row r="1" spans="1:12" ht="24" customHeight="1">
      <c r="B1" s="887" t="s">
        <v>424</v>
      </c>
      <c r="C1" s="887"/>
      <c r="D1" s="887"/>
      <c r="E1" s="887"/>
      <c r="F1" s="2"/>
      <c r="G1" s="2"/>
      <c r="H1" s="2"/>
      <c r="I1" s="2"/>
      <c r="J1" s="2"/>
      <c r="K1" s="2"/>
      <c r="L1" s="2"/>
    </row>
    <row r="2" spans="1:12" ht="17.25" thickBot="1">
      <c r="B2" s="2"/>
      <c r="C2" s="2"/>
      <c r="D2" s="2"/>
      <c r="E2" s="2"/>
      <c r="F2" s="2"/>
      <c r="G2" s="2"/>
      <c r="H2" s="2"/>
      <c r="I2" s="2"/>
      <c r="J2" s="2"/>
      <c r="K2" s="2"/>
      <c r="L2" s="2"/>
    </row>
    <row r="3" spans="1:12">
      <c r="B3" s="623" t="s">
        <v>356</v>
      </c>
      <c r="C3" s="80"/>
      <c r="D3" s="80"/>
      <c r="E3" s="80"/>
      <c r="F3" s="80"/>
      <c r="G3" s="80"/>
      <c r="H3" s="80"/>
      <c r="I3" s="80"/>
      <c r="J3" s="80"/>
      <c r="K3" s="140" t="s">
        <v>158</v>
      </c>
      <c r="L3" s="2"/>
    </row>
    <row r="4" spans="1:12" ht="42" customHeight="1">
      <c r="B4" s="723" t="s">
        <v>204</v>
      </c>
      <c r="C4" s="921" t="s">
        <v>150</v>
      </c>
      <c r="D4" s="921"/>
      <c r="E4" s="921"/>
      <c r="F4" s="921"/>
      <c r="G4" s="921"/>
      <c r="H4" s="921" t="s">
        <v>357</v>
      </c>
      <c r="I4" s="921"/>
      <c r="J4" s="921"/>
      <c r="K4" s="922"/>
      <c r="L4" s="2"/>
    </row>
    <row r="5" spans="1:12" ht="54.75" customHeight="1">
      <c r="B5" s="723"/>
      <c r="C5" s="340" t="s">
        <v>151</v>
      </c>
      <c r="D5" s="340" t="s">
        <v>358</v>
      </c>
      <c r="E5" s="340" t="s">
        <v>152</v>
      </c>
      <c r="F5" s="340" t="s">
        <v>153</v>
      </c>
      <c r="G5" s="340" t="s">
        <v>154</v>
      </c>
      <c r="H5" s="340" t="s">
        <v>151</v>
      </c>
      <c r="I5" s="340" t="s">
        <v>155</v>
      </c>
      <c r="J5" s="340" t="s">
        <v>156</v>
      </c>
      <c r="K5" s="341" t="s">
        <v>157</v>
      </c>
      <c r="L5" s="2"/>
    </row>
    <row r="6" spans="1:12" ht="24" customHeight="1">
      <c r="B6" s="113" t="s">
        <v>2</v>
      </c>
      <c r="C6" s="66">
        <v>2</v>
      </c>
      <c r="D6" s="67">
        <v>0</v>
      </c>
      <c r="E6" s="71">
        <v>1</v>
      </c>
      <c r="F6" s="67">
        <v>1</v>
      </c>
      <c r="G6" s="67">
        <v>0</v>
      </c>
      <c r="H6" s="71">
        <v>20</v>
      </c>
      <c r="I6" s="71">
        <v>0</v>
      </c>
      <c r="J6" s="71">
        <v>6</v>
      </c>
      <c r="K6" s="114">
        <v>14</v>
      </c>
      <c r="L6" s="2"/>
    </row>
    <row r="7" spans="1:12" ht="24" customHeight="1">
      <c r="B7" s="113" t="s">
        <v>42</v>
      </c>
      <c r="C7" s="337">
        <v>2</v>
      </c>
      <c r="D7" s="338">
        <v>0</v>
      </c>
      <c r="E7" s="338">
        <v>1</v>
      </c>
      <c r="F7" s="338">
        <v>1</v>
      </c>
      <c r="G7" s="338">
        <v>0</v>
      </c>
      <c r="H7" s="338">
        <v>21</v>
      </c>
      <c r="I7" s="338">
        <v>0</v>
      </c>
      <c r="J7" s="338">
        <v>7</v>
      </c>
      <c r="K7" s="342">
        <v>14</v>
      </c>
      <c r="L7" s="2"/>
    </row>
    <row r="8" spans="1:12" ht="24" customHeight="1">
      <c r="B8" s="113" t="s">
        <v>43</v>
      </c>
      <c r="C8" s="300">
        <v>2</v>
      </c>
      <c r="D8" s="161"/>
      <c r="E8" s="161">
        <v>1</v>
      </c>
      <c r="F8" s="235">
        <v>1</v>
      </c>
      <c r="G8" s="235"/>
      <c r="H8" s="161">
        <v>18</v>
      </c>
      <c r="I8" s="235"/>
      <c r="J8" s="161">
        <v>6</v>
      </c>
      <c r="K8" s="343">
        <v>12</v>
      </c>
      <c r="L8" s="2"/>
    </row>
    <row r="9" spans="1:12" ht="24" customHeight="1">
      <c r="B9" s="482" t="s">
        <v>44</v>
      </c>
      <c r="C9" s="472">
        <v>2</v>
      </c>
      <c r="D9" s="447">
        <v>0</v>
      </c>
      <c r="E9" s="447">
        <v>1</v>
      </c>
      <c r="F9" s="483">
        <v>1</v>
      </c>
      <c r="G9" s="483">
        <v>0</v>
      </c>
      <c r="H9" s="447">
        <v>23</v>
      </c>
      <c r="I9" s="483">
        <v>0</v>
      </c>
      <c r="J9" s="447">
        <v>6</v>
      </c>
      <c r="K9" s="484">
        <v>17</v>
      </c>
      <c r="L9" s="2"/>
    </row>
    <row r="10" spans="1:12" s="404" customFormat="1" ht="24" customHeight="1">
      <c r="A10" s="511"/>
      <c r="B10" s="344" t="s">
        <v>166</v>
      </c>
      <c r="C10" s="301">
        <v>2</v>
      </c>
      <c r="D10" s="302"/>
      <c r="E10" s="302">
        <v>1</v>
      </c>
      <c r="F10" s="339">
        <v>1</v>
      </c>
      <c r="G10" s="339"/>
      <c r="H10" s="302">
        <v>19</v>
      </c>
      <c r="I10" s="339">
        <v>1</v>
      </c>
      <c r="J10" s="302">
        <v>2</v>
      </c>
      <c r="K10" s="345">
        <v>16</v>
      </c>
      <c r="L10" s="2"/>
    </row>
    <row r="11" spans="1:12" ht="24" customHeight="1">
      <c r="B11" s="344" t="s">
        <v>215</v>
      </c>
      <c r="C11" s="301">
        <v>2</v>
      </c>
      <c r="D11" s="302">
        <v>0</v>
      </c>
      <c r="E11" s="302">
        <v>1</v>
      </c>
      <c r="F11" s="339">
        <v>1</v>
      </c>
      <c r="G11" s="339">
        <v>0</v>
      </c>
      <c r="H11" s="302">
        <v>19</v>
      </c>
      <c r="I11" s="339">
        <v>0</v>
      </c>
      <c r="J11" s="302">
        <v>3</v>
      </c>
      <c r="K11" s="345">
        <v>16</v>
      </c>
      <c r="L11" s="2"/>
    </row>
    <row r="12" spans="1:12" s="571" customFormat="1" ht="24" customHeight="1">
      <c r="B12" s="593" t="s">
        <v>359</v>
      </c>
      <c r="C12" s="618"/>
      <c r="D12" s="618"/>
      <c r="E12" s="618"/>
      <c r="F12" s="618"/>
      <c r="G12" s="618"/>
      <c r="H12" s="619"/>
      <c r="I12" s="616"/>
      <c r="J12" s="443"/>
      <c r="K12" s="617"/>
      <c r="L12" s="2"/>
    </row>
    <row r="13" spans="1:12" ht="32.25" customHeight="1">
      <c r="B13" s="923" t="s">
        <v>406</v>
      </c>
      <c r="C13" s="918"/>
      <c r="D13" s="918"/>
      <c r="E13" s="918"/>
      <c r="F13" s="918"/>
      <c r="G13" s="918"/>
      <c r="H13" s="918"/>
      <c r="I13" s="918"/>
      <c r="J13" s="918"/>
      <c r="K13" s="620"/>
      <c r="L13" s="31"/>
    </row>
    <row r="14" spans="1:12" ht="21" customHeight="1" thickBot="1">
      <c r="B14" s="621"/>
      <c r="C14" s="545"/>
      <c r="D14" s="545"/>
      <c r="E14" s="545"/>
      <c r="F14" s="545"/>
      <c r="G14" s="919" t="s">
        <v>360</v>
      </c>
      <c r="H14" s="919"/>
      <c r="I14" s="919"/>
      <c r="J14" s="919"/>
      <c r="K14" s="920"/>
      <c r="L14" s="571"/>
    </row>
    <row r="15" spans="1:12">
      <c r="B15" s="571"/>
      <c r="C15" s="571"/>
      <c r="D15" s="571"/>
      <c r="E15" s="571"/>
      <c r="F15" s="571"/>
      <c r="G15" s="571"/>
      <c r="H15" s="571"/>
      <c r="I15" s="571"/>
      <c r="J15" s="571"/>
      <c r="K15" s="571"/>
      <c r="L15" s="571"/>
    </row>
    <row r="16" spans="1:12">
      <c r="B16" s="571"/>
      <c r="C16" s="571"/>
      <c r="D16" s="571"/>
      <c r="E16" s="571"/>
      <c r="F16" s="571"/>
      <c r="G16" s="571"/>
      <c r="H16" s="571"/>
      <c r="I16" s="571"/>
      <c r="J16" s="571"/>
      <c r="K16" s="571"/>
      <c r="L16" s="571"/>
    </row>
    <row r="17" spans="2:12">
      <c r="B17" s="571"/>
      <c r="C17" s="571"/>
      <c r="D17" s="571"/>
      <c r="E17" s="571"/>
      <c r="F17" s="571"/>
      <c r="G17" s="571"/>
      <c r="H17" s="571"/>
      <c r="I17" s="571"/>
      <c r="J17" s="571"/>
      <c r="K17" s="571"/>
      <c r="L17" s="571"/>
    </row>
    <row r="18" spans="2:12">
      <c r="B18" s="571"/>
      <c r="C18" s="571"/>
      <c r="D18" s="571"/>
      <c r="E18" s="571"/>
      <c r="F18" s="571"/>
      <c r="G18" s="571"/>
      <c r="H18" s="571"/>
      <c r="I18" s="571"/>
      <c r="J18" s="571"/>
      <c r="K18" s="571"/>
      <c r="L18" s="571"/>
    </row>
  </sheetData>
  <mergeCells count="6">
    <mergeCell ref="G14:K14"/>
    <mergeCell ref="B1:E1"/>
    <mergeCell ref="B4:B5"/>
    <mergeCell ref="C4:G4"/>
    <mergeCell ref="H4:K4"/>
    <mergeCell ref="B13:J1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W13"/>
  <sheetViews>
    <sheetView workbookViewId="0">
      <selection activeCell="B1" sqref="B1:D1"/>
    </sheetView>
  </sheetViews>
  <sheetFormatPr defaultRowHeight="16.5"/>
  <cols>
    <col min="1" max="1" width="1.625" style="511" customWidth="1"/>
    <col min="2" max="2" width="12.625" customWidth="1"/>
    <col min="3" max="22" width="10.75" customWidth="1"/>
    <col min="23" max="23" width="12.5" customWidth="1"/>
  </cols>
  <sheetData>
    <row r="1" spans="2:23" ht="24" customHeight="1">
      <c r="B1" s="725" t="s">
        <v>244</v>
      </c>
      <c r="C1" s="725"/>
      <c r="D1" s="725"/>
      <c r="E1" s="2"/>
      <c r="F1" s="2"/>
      <c r="G1" s="2"/>
      <c r="H1" s="2"/>
      <c r="I1" s="2"/>
      <c r="J1" s="2"/>
      <c r="K1" s="2"/>
      <c r="L1" s="2"/>
      <c r="M1" s="6" t="s">
        <v>0</v>
      </c>
      <c r="N1" s="6" t="s">
        <v>0</v>
      </c>
      <c r="O1" s="2"/>
      <c r="P1" s="6" t="s">
        <v>0</v>
      </c>
      <c r="Q1" s="6" t="s">
        <v>0</v>
      </c>
      <c r="R1" s="6" t="s">
        <v>0</v>
      </c>
      <c r="S1" s="2"/>
      <c r="T1" s="2"/>
      <c r="U1" s="2"/>
      <c r="V1" s="2"/>
      <c r="W1" s="2"/>
    </row>
    <row r="2" spans="2:23" ht="17.25" thickBot="1">
      <c r="B2" s="362"/>
      <c r="C2" s="2"/>
      <c r="D2" s="6"/>
      <c r="E2" s="7"/>
      <c r="F2" s="7"/>
      <c r="G2" s="2"/>
      <c r="H2" s="2"/>
      <c r="I2" s="2"/>
      <c r="J2" s="2"/>
      <c r="K2" s="2"/>
      <c r="L2" s="2"/>
      <c r="M2" s="6"/>
      <c r="N2" s="6"/>
      <c r="O2" s="2"/>
      <c r="P2" s="6"/>
      <c r="Q2" s="6"/>
      <c r="R2" s="6"/>
      <c r="S2" s="2"/>
      <c r="T2" s="2"/>
      <c r="U2" s="2"/>
      <c r="V2" s="2"/>
      <c r="W2" s="2"/>
    </row>
    <row r="3" spans="2:23">
      <c r="B3" s="623" t="s">
        <v>208</v>
      </c>
      <c r="C3" s="624"/>
      <c r="D3" s="624"/>
      <c r="E3" s="80"/>
      <c r="F3" s="80"/>
      <c r="G3" s="81" t="s">
        <v>0</v>
      </c>
      <c r="H3" s="81" t="s">
        <v>0</v>
      </c>
      <c r="I3" s="81" t="s">
        <v>0</v>
      </c>
      <c r="J3" s="80"/>
      <c r="K3" s="80"/>
      <c r="L3" s="80"/>
      <c r="M3" s="80"/>
      <c r="N3" s="80"/>
      <c r="O3" s="80"/>
      <c r="P3" s="81" t="s">
        <v>0</v>
      </c>
      <c r="Q3" s="80"/>
      <c r="R3" s="80"/>
      <c r="S3" s="80"/>
      <c r="T3" s="80"/>
      <c r="U3" s="699" t="s">
        <v>41</v>
      </c>
      <c r="V3" s="699"/>
      <c r="W3" s="700"/>
    </row>
    <row r="4" spans="2:23" ht="36.75" customHeight="1">
      <c r="B4" s="723" t="s">
        <v>204</v>
      </c>
      <c r="C4" s="732" t="s">
        <v>243</v>
      </c>
      <c r="D4" s="734" t="s">
        <v>31</v>
      </c>
      <c r="E4" s="708" t="s">
        <v>32</v>
      </c>
      <c r="F4" s="731"/>
      <c r="G4" s="735"/>
      <c r="H4" s="706" t="s">
        <v>33</v>
      </c>
      <c r="I4" s="730"/>
      <c r="J4" s="730"/>
      <c r="K4" s="708" t="s">
        <v>237</v>
      </c>
      <c r="L4" s="731"/>
      <c r="M4" s="735"/>
      <c r="N4" s="706" t="s">
        <v>238</v>
      </c>
      <c r="O4" s="730"/>
      <c r="P4" s="730"/>
      <c r="Q4" s="706" t="s">
        <v>239</v>
      </c>
      <c r="R4" s="730"/>
      <c r="S4" s="730"/>
      <c r="T4" s="708" t="s">
        <v>240</v>
      </c>
      <c r="U4" s="731"/>
      <c r="V4" s="731"/>
      <c r="W4" s="701" t="s">
        <v>47</v>
      </c>
    </row>
    <row r="5" spans="2:23" ht="40.5" customHeight="1">
      <c r="B5" s="723"/>
      <c r="C5" s="733"/>
      <c r="D5" s="730"/>
      <c r="E5" s="77"/>
      <c r="F5" s="78" t="s">
        <v>49</v>
      </c>
      <c r="G5" s="78" t="s">
        <v>50</v>
      </c>
      <c r="H5" s="77"/>
      <c r="I5" s="78" t="s">
        <v>49</v>
      </c>
      <c r="J5" s="78" t="s">
        <v>50</v>
      </c>
      <c r="K5" s="77"/>
      <c r="L5" s="78" t="s">
        <v>49</v>
      </c>
      <c r="M5" s="78" t="s">
        <v>50</v>
      </c>
      <c r="N5" s="77"/>
      <c r="O5" s="78" t="s">
        <v>49</v>
      </c>
      <c r="P5" s="78" t="s">
        <v>50</v>
      </c>
      <c r="Q5" s="77"/>
      <c r="R5" s="78" t="s">
        <v>49</v>
      </c>
      <c r="S5" s="78" t="s">
        <v>50</v>
      </c>
      <c r="T5" s="109"/>
      <c r="U5" s="110" t="s">
        <v>51</v>
      </c>
      <c r="V5" s="110" t="s">
        <v>242</v>
      </c>
      <c r="W5" s="736"/>
    </row>
    <row r="6" spans="2:23" ht="24" customHeight="1">
      <c r="B6" s="111" t="s">
        <v>2</v>
      </c>
      <c r="C6" s="92">
        <v>78</v>
      </c>
      <c r="D6" s="93">
        <v>398</v>
      </c>
      <c r="E6" s="93">
        <v>7820</v>
      </c>
      <c r="F6" s="93">
        <v>4044</v>
      </c>
      <c r="G6" s="93">
        <v>3776</v>
      </c>
      <c r="H6" s="93">
        <v>640</v>
      </c>
      <c r="I6" s="93">
        <v>21</v>
      </c>
      <c r="J6" s="93">
        <v>619</v>
      </c>
      <c r="K6" s="93">
        <v>27</v>
      </c>
      <c r="L6" s="93">
        <v>9</v>
      </c>
      <c r="M6" s="93">
        <v>18</v>
      </c>
      <c r="N6" s="93">
        <v>4030</v>
      </c>
      <c r="O6" s="93">
        <v>2046</v>
      </c>
      <c r="P6" s="93">
        <v>1984</v>
      </c>
      <c r="Q6" s="93">
        <v>5894</v>
      </c>
      <c r="R6" s="93">
        <v>3059</v>
      </c>
      <c r="S6" s="93">
        <v>2835</v>
      </c>
      <c r="T6" s="93">
        <v>365</v>
      </c>
      <c r="U6" s="93" t="s">
        <v>15</v>
      </c>
      <c r="V6" s="93" t="s">
        <v>15</v>
      </c>
      <c r="W6" s="112"/>
    </row>
    <row r="7" spans="2:23" ht="24" customHeight="1">
      <c r="B7" s="113" t="s">
        <v>42</v>
      </c>
      <c r="C7" s="94">
        <v>76</v>
      </c>
      <c r="D7" s="71">
        <v>401</v>
      </c>
      <c r="E7" s="71">
        <v>7967</v>
      </c>
      <c r="F7" s="71">
        <v>4129</v>
      </c>
      <c r="G7" s="71">
        <v>3838</v>
      </c>
      <c r="H7" s="71">
        <v>647</v>
      </c>
      <c r="I7" s="71">
        <v>17</v>
      </c>
      <c r="J7" s="71">
        <v>630</v>
      </c>
      <c r="K7" s="71">
        <v>19</v>
      </c>
      <c r="L7" s="71">
        <v>7</v>
      </c>
      <c r="M7" s="71">
        <v>12</v>
      </c>
      <c r="N7" s="71">
        <v>4313</v>
      </c>
      <c r="O7" s="71">
        <v>2258</v>
      </c>
      <c r="P7" s="71">
        <v>2055</v>
      </c>
      <c r="Q7" s="71">
        <v>3154</v>
      </c>
      <c r="R7" s="71">
        <v>1612</v>
      </c>
      <c r="S7" s="71">
        <v>1542</v>
      </c>
      <c r="T7" s="71">
        <v>410</v>
      </c>
      <c r="U7" s="71" t="s">
        <v>15</v>
      </c>
      <c r="V7" s="71" t="s">
        <v>15</v>
      </c>
      <c r="W7" s="114"/>
    </row>
    <row r="8" spans="2:23" ht="24" customHeight="1">
      <c r="B8" s="113" t="s">
        <v>43</v>
      </c>
      <c r="C8" s="94">
        <v>74</v>
      </c>
      <c r="D8" s="71">
        <v>384</v>
      </c>
      <c r="E8" s="71">
        <v>7488</v>
      </c>
      <c r="F8" s="71">
        <v>3832</v>
      </c>
      <c r="G8" s="71">
        <v>3656</v>
      </c>
      <c r="H8" s="71">
        <v>609</v>
      </c>
      <c r="I8" s="71">
        <v>16</v>
      </c>
      <c r="J8" s="71">
        <v>593</v>
      </c>
      <c r="K8" s="71">
        <v>26</v>
      </c>
      <c r="L8" s="71">
        <v>10</v>
      </c>
      <c r="M8" s="71">
        <v>16</v>
      </c>
      <c r="N8" s="71">
        <v>4258</v>
      </c>
      <c r="O8" s="71">
        <v>2174</v>
      </c>
      <c r="P8" s="71">
        <v>2084</v>
      </c>
      <c r="Q8" s="71">
        <v>3089</v>
      </c>
      <c r="R8" s="71">
        <v>1640</v>
      </c>
      <c r="S8" s="71">
        <v>1449</v>
      </c>
      <c r="T8" s="71">
        <v>404</v>
      </c>
      <c r="U8" s="71" t="s">
        <v>15</v>
      </c>
      <c r="V8" s="71" t="s">
        <v>15</v>
      </c>
      <c r="W8" s="114"/>
    </row>
    <row r="9" spans="2:23" ht="24" customHeight="1">
      <c r="B9" s="113" t="s">
        <v>44</v>
      </c>
      <c r="C9" s="95">
        <v>76</v>
      </c>
      <c r="D9" s="96">
        <v>413</v>
      </c>
      <c r="E9" s="96">
        <v>7729</v>
      </c>
      <c r="F9" s="96">
        <v>3880</v>
      </c>
      <c r="G9" s="96">
        <v>3849</v>
      </c>
      <c r="H9" s="96">
        <v>610</v>
      </c>
      <c r="I9" s="97">
        <v>16</v>
      </c>
      <c r="J9" s="96">
        <v>594</v>
      </c>
      <c r="K9" s="96">
        <v>56</v>
      </c>
      <c r="L9" s="96">
        <v>15</v>
      </c>
      <c r="M9" s="96">
        <v>41</v>
      </c>
      <c r="N9" s="96">
        <v>4150</v>
      </c>
      <c r="O9" s="96">
        <v>2137</v>
      </c>
      <c r="P9" s="96">
        <v>2013</v>
      </c>
      <c r="Q9" s="96">
        <v>3182</v>
      </c>
      <c r="R9" s="96">
        <v>1618</v>
      </c>
      <c r="S9" s="96">
        <v>1564</v>
      </c>
      <c r="T9" s="96">
        <v>451</v>
      </c>
      <c r="U9" s="97" t="s">
        <v>15</v>
      </c>
      <c r="V9" s="97" t="s">
        <v>15</v>
      </c>
      <c r="W9" s="115">
        <v>3521</v>
      </c>
    </row>
    <row r="10" spans="2:23" ht="24" customHeight="1">
      <c r="B10" s="113" t="s">
        <v>166</v>
      </c>
      <c r="C10" s="98">
        <v>73</v>
      </c>
      <c r="D10" s="99">
        <v>396</v>
      </c>
      <c r="E10" s="99">
        <v>7257</v>
      </c>
      <c r="F10" s="99">
        <v>3653</v>
      </c>
      <c r="G10" s="99">
        <v>3604</v>
      </c>
      <c r="H10" s="99">
        <v>594</v>
      </c>
      <c r="I10" s="100">
        <v>19</v>
      </c>
      <c r="J10" s="99">
        <v>575</v>
      </c>
      <c r="K10" s="99">
        <v>47</v>
      </c>
      <c r="L10" s="99">
        <v>17</v>
      </c>
      <c r="M10" s="99">
        <v>30</v>
      </c>
      <c r="N10" s="99">
        <v>4135</v>
      </c>
      <c r="O10" s="99">
        <v>2030</v>
      </c>
      <c r="P10" s="99">
        <v>2105</v>
      </c>
      <c r="Q10" s="99">
        <v>3127</v>
      </c>
      <c r="R10" s="99">
        <v>1587</v>
      </c>
      <c r="S10" s="99">
        <v>1540</v>
      </c>
      <c r="T10" s="99" t="s">
        <v>209</v>
      </c>
      <c r="U10" s="100" t="s">
        <v>15</v>
      </c>
      <c r="V10" s="100" t="s">
        <v>15</v>
      </c>
      <c r="W10" s="116">
        <v>3113</v>
      </c>
    </row>
    <row r="11" spans="2:23" ht="24" customHeight="1">
      <c r="B11" s="117" t="s">
        <v>189</v>
      </c>
      <c r="C11" s="101">
        <v>71</v>
      </c>
      <c r="D11" s="102">
        <v>392</v>
      </c>
      <c r="E11" s="102">
        <v>7106</v>
      </c>
      <c r="F11" s="102">
        <v>3568</v>
      </c>
      <c r="G11" s="102">
        <v>3538</v>
      </c>
      <c r="H11" s="102">
        <v>565</v>
      </c>
      <c r="I11" s="103">
        <v>13</v>
      </c>
      <c r="J11" s="102">
        <v>552</v>
      </c>
      <c r="K11" s="102">
        <v>39</v>
      </c>
      <c r="L11" s="102">
        <v>14</v>
      </c>
      <c r="M11" s="102">
        <v>25</v>
      </c>
      <c r="N11" s="102" t="s">
        <v>15</v>
      </c>
      <c r="O11" s="102" t="s">
        <v>15</v>
      </c>
      <c r="P11" s="102" t="s">
        <v>15</v>
      </c>
      <c r="Q11" s="102">
        <v>2824</v>
      </c>
      <c r="R11" s="102">
        <v>1432</v>
      </c>
      <c r="S11" s="102">
        <v>1392</v>
      </c>
      <c r="T11" s="683" t="s">
        <v>404</v>
      </c>
      <c r="U11" s="103" t="s">
        <v>15</v>
      </c>
      <c r="V11" s="103" t="s">
        <v>15</v>
      </c>
      <c r="W11" s="118">
        <v>3076</v>
      </c>
    </row>
    <row r="12" spans="2:23" ht="24" customHeight="1">
      <c r="B12" s="119" t="s">
        <v>212</v>
      </c>
      <c r="C12" s="104">
        <v>70</v>
      </c>
      <c r="D12" s="105">
        <v>336</v>
      </c>
      <c r="E12" s="105">
        <v>6720</v>
      </c>
      <c r="F12" s="105">
        <v>3387</v>
      </c>
      <c r="G12" s="105">
        <v>3333</v>
      </c>
      <c r="H12" s="105">
        <v>595</v>
      </c>
      <c r="I12" s="106">
        <v>10</v>
      </c>
      <c r="J12" s="105">
        <v>585</v>
      </c>
      <c r="K12" s="105">
        <v>41</v>
      </c>
      <c r="L12" s="105">
        <v>17</v>
      </c>
      <c r="M12" s="105">
        <v>24</v>
      </c>
      <c r="N12" s="517"/>
      <c r="O12" s="517"/>
      <c r="P12" s="517"/>
      <c r="Q12" s="516">
        <v>2620</v>
      </c>
      <c r="R12" s="516">
        <v>1320</v>
      </c>
      <c r="S12" s="516">
        <v>1300</v>
      </c>
      <c r="T12" s="516" t="s">
        <v>392</v>
      </c>
      <c r="U12" s="517"/>
      <c r="V12" s="517"/>
      <c r="W12" s="518">
        <v>2811</v>
      </c>
    </row>
    <row r="13" spans="2:23" ht="17.25" thickBot="1">
      <c r="B13" s="726" t="s">
        <v>407</v>
      </c>
      <c r="C13" s="727"/>
      <c r="D13" s="727"/>
      <c r="E13" s="727"/>
      <c r="F13" s="727"/>
      <c r="G13" s="727"/>
      <c r="H13" s="727"/>
      <c r="I13" s="727"/>
      <c r="J13" s="727"/>
      <c r="K13" s="91"/>
      <c r="L13" s="120"/>
      <c r="M13" s="121"/>
      <c r="N13" s="91"/>
      <c r="O13" s="120"/>
      <c r="P13" s="728" t="s">
        <v>241</v>
      </c>
      <c r="Q13" s="728"/>
      <c r="R13" s="728"/>
      <c r="S13" s="728"/>
      <c r="T13" s="728"/>
      <c r="U13" s="728"/>
      <c r="V13" s="728"/>
      <c r="W13" s="729"/>
    </row>
  </sheetData>
  <mergeCells count="14">
    <mergeCell ref="B1:D1"/>
    <mergeCell ref="B13:J13"/>
    <mergeCell ref="P13:W13"/>
    <mergeCell ref="U3:W3"/>
    <mergeCell ref="N4:P4"/>
    <mergeCell ref="Q4:S4"/>
    <mergeCell ref="T4:V4"/>
    <mergeCell ref="B4:B5"/>
    <mergeCell ref="C4:C5"/>
    <mergeCell ref="D4:D5"/>
    <mergeCell ref="E4:G4"/>
    <mergeCell ref="H4:J4"/>
    <mergeCell ref="K4:M4"/>
    <mergeCell ref="W4:W5"/>
  </mergeCells>
  <phoneticPr fontId="2"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S16"/>
  <sheetViews>
    <sheetView workbookViewId="0">
      <selection activeCell="B1" sqref="B1"/>
    </sheetView>
  </sheetViews>
  <sheetFormatPr defaultRowHeight="16.5"/>
  <cols>
    <col min="1" max="1" width="1.625" style="511" customWidth="1"/>
    <col min="2" max="2" width="12.625" customWidth="1"/>
    <col min="3" max="14" width="10.625" customWidth="1"/>
    <col min="15" max="15" width="11.375" customWidth="1"/>
    <col min="16" max="16" width="10.625" style="61" customWidth="1"/>
    <col min="17" max="19" width="10.625" customWidth="1"/>
    <col min="20" max="20" width="21.5" customWidth="1"/>
  </cols>
  <sheetData>
    <row r="1" spans="1:19" ht="24" customHeight="1">
      <c r="B1" s="64" t="s">
        <v>249</v>
      </c>
      <c r="C1" s="36"/>
      <c r="E1" s="7"/>
      <c r="F1" s="7"/>
      <c r="G1" s="2"/>
      <c r="H1" s="2"/>
      <c r="I1" s="2"/>
      <c r="J1" s="2"/>
      <c r="K1" s="2"/>
      <c r="L1" s="2"/>
      <c r="M1" s="2"/>
      <c r="N1" s="6" t="s">
        <v>0</v>
      </c>
      <c r="O1" s="2"/>
      <c r="P1" s="2"/>
      <c r="Q1" s="2"/>
      <c r="R1" s="6" t="s">
        <v>0</v>
      </c>
      <c r="S1" s="2"/>
    </row>
    <row r="2" spans="1:19" ht="17.25" thickBot="1">
      <c r="B2" s="6"/>
      <c r="C2" s="2"/>
      <c r="D2" s="6"/>
      <c r="E2" s="7"/>
      <c r="F2" s="7"/>
      <c r="G2" s="7"/>
      <c r="H2" s="2"/>
      <c r="I2" s="2"/>
      <c r="J2" s="2"/>
      <c r="K2" s="2"/>
      <c r="L2" s="2"/>
      <c r="M2" s="2"/>
      <c r="N2" s="6"/>
      <c r="O2" s="2"/>
      <c r="P2" s="2"/>
      <c r="Q2" s="2"/>
      <c r="R2" s="6"/>
      <c r="S2" s="2"/>
    </row>
    <row r="3" spans="1:19">
      <c r="B3" s="623" t="s">
        <v>16</v>
      </c>
      <c r="C3" s="80"/>
      <c r="D3" s="80"/>
      <c r="E3" s="80"/>
      <c r="F3" s="80"/>
      <c r="G3" s="81" t="s">
        <v>0</v>
      </c>
      <c r="H3" s="81" t="s">
        <v>0</v>
      </c>
      <c r="I3" s="81" t="s">
        <v>0</v>
      </c>
      <c r="J3" s="80"/>
      <c r="K3" s="80"/>
      <c r="L3" s="80"/>
      <c r="M3" s="80"/>
      <c r="N3" s="80"/>
      <c r="O3" s="80"/>
      <c r="P3" s="743" t="s">
        <v>361</v>
      </c>
      <c r="Q3" s="743"/>
      <c r="R3" s="743"/>
      <c r="S3" s="744"/>
    </row>
    <row r="4" spans="1:19" ht="48" customHeight="1">
      <c r="B4" s="723" t="s">
        <v>52</v>
      </c>
      <c r="C4" s="706" t="s">
        <v>245</v>
      </c>
      <c r="D4" s="734" t="s">
        <v>31</v>
      </c>
      <c r="E4" s="706" t="s">
        <v>34</v>
      </c>
      <c r="F4" s="730"/>
      <c r="G4" s="730"/>
      <c r="H4" s="706" t="s">
        <v>55</v>
      </c>
      <c r="I4" s="730"/>
      <c r="J4" s="730"/>
      <c r="K4" s="706" t="s">
        <v>58</v>
      </c>
      <c r="L4" s="730"/>
      <c r="M4" s="730"/>
      <c r="N4" s="734" t="s">
        <v>262</v>
      </c>
      <c r="O4" s="730"/>
      <c r="P4" s="706" t="s">
        <v>59</v>
      </c>
      <c r="Q4" s="734" t="s">
        <v>251</v>
      </c>
      <c r="R4" s="734" t="s">
        <v>247</v>
      </c>
      <c r="S4" s="701" t="s">
        <v>248</v>
      </c>
    </row>
    <row r="5" spans="1:19" ht="89.25" customHeight="1">
      <c r="B5" s="723"/>
      <c r="C5" s="724"/>
      <c r="D5" s="730"/>
      <c r="E5" s="77"/>
      <c r="F5" s="78" t="s">
        <v>36</v>
      </c>
      <c r="G5" s="78" t="s">
        <v>37</v>
      </c>
      <c r="H5" s="77"/>
      <c r="I5" s="78" t="s">
        <v>56</v>
      </c>
      <c r="J5" s="78" t="s">
        <v>37</v>
      </c>
      <c r="K5" s="77"/>
      <c r="L5" s="78" t="s">
        <v>48</v>
      </c>
      <c r="M5" s="78" t="s">
        <v>37</v>
      </c>
      <c r="N5" s="78" t="s">
        <v>57</v>
      </c>
      <c r="O5" s="78" t="s">
        <v>62</v>
      </c>
      <c r="P5" s="724"/>
      <c r="Q5" s="730"/>
      <c r="R5" s="734"/>
      <c r="S5" s="736"/>
    </row>
    <row r="6" spans="1:19" ht="24" customHeight="1">
      <c r="B6" s="132" t="s">
        <v>2</v>
      </c>
      <c r="C6" s="94">
        <v>38</v>
      </c>
      <c r="D6" s="71">
        <v>1138</v>
      </c>
      <c r="E6" s="71">
        <v>25157</v>
      </c>
      <c r="F6" s="71">
        <v>13155</v>
      </c>
      <c r="G6" s="71">
        <v>12002</v>
      </c>
      <c r="H6" s="71">
        <v>1716</v>
      </c>
      <c r="I6" s="71">
        <v>395</v>
      </c>
      <c r="J6" s="71">
        <v>1321</v>
      </c>
      <c r="K6" s="71">
        <v>165</v>
      </c>
      <c r="L6" s="71">
        <v>51</v>
      </c>
      <c r="M6" s="71">
        <v>114</v>
      </c>
      <c r="N6" s="71">
        <v>4490</v>
      </c>
      <c r="O6" s="71">
        <v>4490</v>
      </c>
      <c r="P6" s="71">
        <v>4012</v>
      </c>
      <c r="Q6" s="71">
        <v>504</v>
      </c>
      <c r="R6" s="71">
        <v>379</v>
      </c>
      <c r="S6" s="114">
        <v>1150</v>
      </c>
    </row>
    <row r="7" spans="1:19" ht="24" customHeight="1">
      <c r="B7" s="132" t="s">
        <v>42</v>
      </c>
      <c r="C7" s="94">
        <v>38</v>
      </c>
      <c r="D7" s="71">
        <v>1070</v>
      </c>
      <c r="E7" s="71">
        <v>23860</v>
      </c>
      <c r="F7" s="71">
        <v>12402</v>
      </c>
      <c r="G7" s="71">
        <v>11458</v>
      </c>
      <c r="H7" s="71">
        <v>1686</v>
      </c>
      <c r="I7" s="71">
        <v>372</v>
      </c>
      <c r="J7" s="71">
        <v>1314</v>
      </c>
      <c r="K7" s="71">
        <v>161</v>
      </c>
      <c r="L7" s="71">
        <v>47</v>
      </c>
      <c r="M7" s="71">
        <v>114</v>
      </c>
      <c r="N7" s="71">
        <v>4625</v>
      </c>
      <c r="O7" s="71">
        <v>4624</v>
      </c>
      <c r="P7" s="71">
        <v>3663</v>
      </c>
      <c r="Q7" s="71">
        <v>501</v>
      </c>
      <c r="R7" s="71">
        <v>384</v>
      </c>
      <c r="S7" s="114">
        <v>1093</v>
      </c>
    </row>
    <row r="8" spans="1:19" ht="24" customHeight="1">
      <c r="B8" s="132" t="s">
        <v>43</v>
      </c>
      <c r="C8" s="123">
        <v>37</v>
      </c>
      <c r="D8" s="124">
        <v>1021</v>
      </c>
      <c r="E8" s="124">
        <v>23118</v>
      </c>
      <c r="F8" s="124">
        <v>11982</v>
      </c>
      <c r="G8" s="125">
        <v>11136</v>
      </c>
      <c r="H8" s="124">
        <v>1624</v>
      </c>
      <c r="I8" s="125">
        <v>352</v>
      </c>
      <c r="J8" s="125">
        <v>1272</v>
      </c>
      <c r="K8" s="124">
        <v>144</v>
      </c>
      <c r="L8" s="125">
        <v>40</v>
      </c>
      <c r="M8" s="125">
        <v>104</v>
      </c>
      <c r="N8" s="125">
        <v>4139</v>
      </c>
      <c r="O8" s="125">
        <v>4139</v>
      </c>
      <c r="P8" s="125">
        <v>3811</v>
      </c>
      <c r="Q8" s="125">
        <v>487</v>
      </c>
      <c r="R8" s="125">
        <v>379</v>
      </c>
      <c r="S8" s="133">
        <v>1049</v>
      </c>
    </row>
    <row r="9" spans="1:19" ht="24" customHeight="1">
      <c r="B9" s="132" t="s">
        <v>44</v>
      </c>
      <c r="C9" s="126">
        <v>38</v>
      </c>
      <c r="D9" s="127">
        <v>1007</v>
      </c>
      <c r="E9" s="127">
        <v>22867</v>
      </c>
      <c r="F9" s="127">
        <v>11779</v>
      </c>
      <c r="G9" s="128">
        <v>11088</v>
      </c>
      <c r="H9" s="127">
        <v>1646</v>
      </c>
      <c r="I9" s="128">
        <v>331</v>
      </c>
      <c r="J9" s="128">
        <v>1315</v>
      </c>
      <c r="K9" s="127">
        <v>141</v>
      </c>
      <c r="L9" s="128">
        <v>34</v>
      </c>
      <c r="M9" s="128">
        <v>107</v>
      </c>
      <c r="N9" s="128">
        <v>3822</v>
      </c>
      <c r="O9" s="128">
        <v>3822</v>
      </c>
      <c r="P9" s="128">
        <v>3813</v>
      </c>
      <c r="Q9" s="128">
        <v>499</v>
      </c>
      <c r="R9" s="128">
        <v>406</v>
      </c>
      <c r="S9" s="134">
        <v>1046</v>
      </c>
    </row>
    <row r="10" spans="1:19" ht="24" customHeight="1">
      <c r="B10" s="428" t="s">
        <v>166</v>
      </c>
      <c r="C10" s="496">
        <v>38</v>
      </c>
      <c r="D10" s="497">
        <v>992</v>
      </c>
      <c r="E10" s="497">
        <v>22719</v>
      </c>
      <c r="F10" s="497">
        <v>11689</v>
      </c>
      <c r="G10" s="498">
        <v>11030</v>
      </c>
      <c r="H10" s="497">
        <v>1611</v>
      </c>
      <c r="I10" s="498">
        <v>309</v>
      </c>
      <c r="J10" s="498">
        <v>1302</v>
      </c>
      <c r="K10" s="497">
        <v>135</v>
      </c>
      <c r="L10" s="498">
        <v>27</v>
      </c>
      <c r="M10" s="498">
        <v>108</v>
      </c>
      <c r="N10" s="498">
        <v>3789</v>
      </c>
      <c r="O10" s="498">
        <v>3789</v>
      </c>
      <c r="P10" s="498">
        <v>3881</v>
      </c>
      <c r="Q10" s="498">
        <v>486</v>
      </c>
      <c r="R10" s="498">
        <v>408</v>
      </c>
      <c r="S10" s="499">
        <v>1036</v>
      </c>
    </row>
    <row r="11" spans="1:19" s="412" customFormat="1" ht="24" customHeight="1">
      <c r="A11" s="511"/>
      <c r="B11" s="170" t="s">
        <v>189</v>
      </c>
      <c r="C11" s="129">
        <v>38</v>
      </c>
      <c r="D11" s="130">
        <v>979</v>
      </c>
      <c r="E11" s="130">
        <v>21942</v>
      </c>
      <c r="F11" s="130">
        <v>11257</v>
      </c>
      <c r="G11" s="131">
        <v>10685</v>
      </c>
      <c r="H11" s="130">
        <v>1557</v>
      </c>
      <c r="I11" s="131">
        <v>296</v>
      </c>
      <c r="J11" s="131">
        <v>1261</v>
      </c>
      <c r="K11" s="130">
        <v>124</v>
      </c>
      <c r="L11" s="131">
        <v>25</v>
      </c>
      <c r="M11" s="131">
        <v>99</v>
      </c>
      <c r="N11" s="131">
        <v>4099</v>
      </c>
      <c r="O11" s="131">
        <v>4099</v>
      </c>
      <c r="P11" s="131">
        <v>3461</v>
      </c>
      <c r="Q11" s="131">
        <v>489</v>
      </c>
      <c r="R11" s="131">
        <v>400</v>
      </c>
      <c r="S11" s="426">
        <v>1023</v>
      </c>
    </row>
    <row r="12" spans="1:19" ht="24" customHeight="1">
      <c r="B12" s="119" t="s">
        <v>405</v>
      </c>
      <c r="C12" s="129">
        <v>39</v>
      </c>
      <c r="D12" s="130">
        <v>981</v>
      </c>
      <c r="E12" s="130">
        <v>21686</v>
      </c>
      <c r="F12" s="130">
        <v>11131</v>
      </c>
      <c r="G12" s="131">
        <v>10555</v>
      </c>
      <c r="H12" s="130">
        <v>1595</v>
      </c>
      <c r="I12" s="131">
        <v>303</v>
      </c>
      <c r="J12" s="131">
        <v>1292</v>
      </c>
      <c r="K12" s="130">
        <v>131</v>
      </c>
      <c r="L12" s="131">
        <v>28</v>
      </c>
      <c r="M12" s="131">
        <v>103</v>
      </c>
      <c r="N12" s="131">
        <v>3733</v>
      </c>
      <c r="O12" s="131">
        <v>3733</v>
      </c>
      <c r="P12" s="131">
        <v>3551</v>
      </c>
      <c r="Q12" s="131">
        <v>503</v>
      </c>
      <c r="R12" s="131">
        <v>413</v>
      </c>
      <c r="S12" s="677">
        <v>1035</v>
      </c>
    </row>
    <row r="13" spans="1:19" s="540" customFormat="1" ht="66" customHeight="1">
      <c r="B13" s="741" t="s">
        <v>250</v>
      </c>
      <c r="C13" s="742"/>
      <c r="D13" s="742"/>
      <c r="E13" s="742"/>
      <c r="F13" s="742"/>
      <c r="G13" s="742"/>
      <c r="H13" s="742"/>
      <c r="I13" s="742"/>
      <c r="J13" s="742"/>
      <c r="K13" s="742"/>
      <c r="L13" s="742"/>
      <c r="M13" s="742"/>
      <c r="N13" s="742"/>
      <c r="O13" s="548"/>
      <c r="P13" s="548"/>
      <c r="Q13" s="548"/>
      <c r="R13" s="548"/>
      <c r="S13" s="549"/>
    </row>
    <row r="14" spans="1:19" ht="17.25" thickBot="1">
      <c r="B14" s="737" t="s">
        <v>408</v>
      </c>
      <c r="C14" s="738"/>
      <c r="D14" s="738"/>
      <c r="E14" s="738"/>
      <c r="F14" s="738"/>
      <c r="G14" s="738"/>
      <c r="H14" s="738"/>
      <c r="I14" s="738"/>
      <c r="J14" s="738"/>
      <c r="K14" s="137"/>
      <c r="L14" s="136"/>
      <c r="M14" s="137"/>
      <c r="N14" s="739" t="s">
        <v>241</v>
      </c>
      <c r="O14" s="739"/>
      <c r="P14" s="739"/>
      <c r="Q14" s="739"/>
      <c r="R14" s="739"/>
      <c r="S14" s="740"/>
    </row>
    <row r="15" spans="1:19">
      <c r="B15" s="2"/>
      <c r="C15" s="2"/>
      <c r="D15" s="2"/>
      <c r="E15" s="2"/>
      <c r="F15" s="2"/>
      <c r="G15" s="2"/>
      <c r="H15" s="2"/>
      <c r="I15" s="2"/>
      <c r="J15" s="2"/>
      <c r="K15" s="2"/>
      <c r="L15" s="2"/>
      <c r="M15" s="2"/>
      <c r="N15" s="2"/>
      <c r="O15" s="2"/>
      <c r="P15" s="2"/>
      <c r="Q15" s="2"/>
      <c r="R15" s="2"/>
      <c r="S15" s="2"/>
    </row>
    <row r="16" spans="1:19">
      <c r="B16" s="2"/>
      <c r="C16" s="2"/>
      <c r="D16" s="2"/>
      <c r="E16" s="2"/>
      <c r="F16" s="2"/>
      <c r="G16" s="2"/>
      <c r="H16" s="2"/>
      <c r="I16" s="2"/>
      <c r="J16" s="2"/>
      <c r="K16" s="2"/>
      <c r="L16" s="2"/>
      <c r="M16" s="2"/>
      <c r="N16" s="2"/>
      <c r="O16" s="2"/>
      <c r="P16" s="2"/>
      <c r="Q16" s="2"/>
      <c r="R16" s="2"/>
      <c r="S16" s="2"/>
    </row>
  </sheetData>
  <mergeCells count="15">
    <mergeCell ref="B14:J14"/>
    <mergeCell ref="N14:S14"/>
    <mergeCell ref="B13:N13"/>
    <mergeCell ref="P3:S3"/>
    <mergeCell ref="N4:O4"/>
    <mergeCell ref="Q4:Q5"/>
    <mergeCell ref="R4:R5"/>
    <mergeCell ref="S4:S5"/>
    <mergeCell ref="K4:M4"/>
    <mergeCell ref="P4:P5"/>
    <mergeCell ref="B4:B5"/>
    <mergeCell ref="C4:C5"/>
    <mergeCell ref="D4:D5"/>
    <mergeCell ref="E4:G4"/>
    <mergeCell ref="H4:J4"/>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S32"/>
  <sheetViews>
    <sheetView workbookViewId="0">
      <selection activeCell="B1" sqref="B1"/>
    </sheetView>
  </sheetViews>
  <sheetFormatPr defaultRowHeight="16.5"/>
  <cols>
    <col min="1" max="1" width="1.625" style="511" customWidth="1"/>
    <col min="2" max="2" width="12.625" customWidth="1"/>
    <col min="3" max="19" width="10.625" customWidth="1"/>
  </cols>
  <sheetData>
    <row r="1" spans="1:19" ht="24" customHeight="1">
      <c r="B1" s="107" t="s">
        <v>257</v>
      </c>
      <c r="C1" s="36"/>
      <c r="D1" s="6"/>
      <c r="E1" s="2"/>
      <c r="F1" s="2"/>
      <c r="G1" s="2"/>
      <c r="H1" s="2"/>
      <c r="I1" s="2"/>
      <c r="J1" s="2"/>
      <c r="K1" s="2"/>
      <c r="L1" s="2"/>
      <c r="M1" s="2"/>
      <c r="N1" s="6" t="s">
        <v>0</v>
      </c>
      <c r="O1" s="2"/>
      <c r="P1" s="6" t="s">
        <v>0</v>
      </c>
      <c r="Q1" s="2"/>
      <c r="R1" s="6" t="s">
        <v>0</v>
      </c>
      <c r="S1" s="2"/>
    </row>
    <row r="2" spans="1:19" s="61" customFormat="1" ht="18.75">
      <c r="A2" s="511"/>
      <c r="B2" s="107"/>
      <c r="C2" s="60"/>
      <c r="D2" s="6"/>
      <c r="E2" s="2"/>
      <c r="F2" s="2"/>
      <c r="G2" s="2"/>
      <c r="H2" s="2"/>
      <c r="I2" s="2"/>
      <c r="J2" s="2"/>
      <c r="K2" s="2"/>
      <c r="L2" s="2"/>
      <c r="M2" s="2"/>
      <c r="N2" s="6"/>
      <c r="O2" s="2"/>
      <c r="P2" s="6"/>
      <c r="Q2" s="2"/>
      <c r="R2" s="6"/>
      <c r="S2" s="2"/>
    </row>
    <row r="3" spans="1:19" s="61" customFormat="1" ht="18.75">
      <c r="A3" s="511"/>
      <c r="B3" s="153" t="s">
        <v>60</v>
      </c>
      <c r="C3" s="60"/>
      <c r="D3" s="6"/>
      <c r="E3" s="2"/>
      <c r="F3" s="2"/>
      <c r="G3" s="2"/>
      <c r="H3" s="2"/>
      <c r="I3" s="2"/>
      <c r="J3" s="2"/>
      <c r="K3" s="2"/>
      <c r="L3" s="2"/>
      <c r="M3" s="2"/>
      <c r="N3" s="6"/>
      <c r="O3" s="2"/>
      <c r="P3" s="6"/>
      <c r="Q3" s="2"/>
      <c r="R3" s="6"/>
      <c r="S3" s="2"/>
    </row>
    <row r="4" spans="1:19" ht="12" customHeight="1" thickBot="1">
      <c r="B4" s="2"/>
      <c r="C4" s="2"/>
      <c r="D4" s="2"/>
      <c r="E4" s="2"/>
      <c r="F4" s="2"/>
      <c r="G4" s="6" t="s">
        <v>0</v>
      </c>
      <c r="H4" s="6" t="s">
        <v>0</v>
      </c>
      <c r="I4" s="6" t="s">
        <v>0</v>
      </c>
      <c r="J4" s="2"/>
      <c r="K4" s="2"/>
      <c r="L4" s="2"/>
      <c r="M4" s="2"/>
      <c r="N4" s="2"/>
      <c r="O4" s="2"/>
      <c r="P4" s="2"/>
      <c r="Q4" s="2"/>
      <c r="R4" s="11"/>
      <c r="S4" s="2"/>
    </row>
    <row r="5" spans="1:19">
      <c r="B5" s="138" t="s">
        <v>61</v>
      </c>
      <c r="C5" s="139"/>
      <c r="D5" s="139"/>
      <c r="E5" s="139"/>
      <c r="F5" s="139"/>
      <c r="G5" s="139"/>
      <c r="H5" s="139"/>
      <c r="I5" s="139"/>
      <c r="J5" s="139"/>
      <c r="K5" s="139"/>
      <c r="L5" s="139"/>
      <c r="M5" s="139"/>
      <c r="N5" s="139"/>
      <c r="O5" s="139"/>
      <c r="P5" s="748" t="s">
        <v>252</v>
      </c>
      <c r="Q5" s="748"/>
      <c r="R5" s="748"/>
      <c r="S5" s="749"/>
    </row>
    <row r="6" spans="1:19" ht="67.5" customHeight="1">
      <c r="B6" s="723" t="s">
        <v>204</v>
      </c>
      <c r="C6" s="706" t="s">
        <v>245</v>
      </c>
      <c r="D6" s="734" t="s">
        <v>31</v>
      </c>
      <c r="E6" s="706" t="s">
        <v>34</v>
      </c>
      <c r="F6" s="730"/>
      <c r="G6" s="730"/>
      <c r="H6" s="706" t="s">
        <v>55</v>
      </c>
      <c r="I6" s="730"/>
      <c r="J6" s="730"/>
      <c r="K6" s="706" t="s">
        <v>186</v>
      </c>
      <c r="L6" s="730"/>
      <c r="M6" s="730"/>
      <c r="N6" s="734" t="s">
        <v>262</v>
      </c>
      <c r="O6" s="730"/>
      <c r="P6" s="706" t="s">
        <v>253</v>
      </c>
      <c r="Q6" s="734" t="s">
        <v>246</v>
      </c>
      <c r="R6" s="734" t="s">
        <v>254</v>
      </c>
      <c r="S6" s="701" t="s">
        <v>248</v>
      </c>
    </row>
    <row r="7" spans="1:19" ht="64.5" customHeight="1">
      <c r="B7" s="723"/>
      <c r="C7" s="724"/>
      <c r="D7" s="730"/>
      <c r="E7" s="77"/>
      <c r="F7" s="78" t="s">
        <v>36</v>
      </c>
      <c r="G7" s="78" t="s">
        <v>37</v>
      </c>
      <c r="H7" s="77"/>
      <c r="I7" s="78" t="s">
        <v>56</v>
      </c>
      <c r="J7" s="78" t="s">
        <v>37</v>
      </c>
      <c r="K7" s="77"/>
      <c r="L7" s="78" t="s">
        <v>48</v>
      </c>
      <c r="M7" s="78" t="s">
        <v>37</v>
      </c>
      <c r="N7" s="78" t="s">
        <v>57</v>
      </c>
      <c r="O7" s="78" t="s">
        <v>63</v>
      </c>
      <c r="P7" s="754"/>
      <c r="Q7" s="730"/>
      <c r="R7" s="734"/>
      <c r="S7" s="736"/>
    </row>
    <row r="8" spans="1:19" ht="24" customHeight="1">
      <c r="B8" s="150" t="s">
        <v>2</v>
      </c>
      <c r="C8" s="94">
        <v>20</v>
      </c>
      <c r="D8" s="71">
        <v>497</v>
      </c>
      <c r="E8" s="71">
        <v>13864</v>
      </c>
      <c r="F8" s="71">
        <v>7407</v>
      </c>
      <c r="G8" s="71">
        <v>6457</v>
      </c>
      <c r="H8" s="71">
        <v>980</v>
      </c>
      <c r="I8" s="71">
        <v>227</v>
      </c>
      <c r="J8" s="71">
        <v>753</v>
      </c>
      <c r="K8" s="71">
        <v>68</v>
      </c>
      <c r="L8" s="71">
        <v>36</v>
      </c>
      <c r="M8" s="71">
        <v>32</v>
      </c>
      <c r="N8" s="71">
        <v>5327</v>
      </c>
      <c r="O8" s="71">
        <v>5317</v>
      </c>
      <c r="P8" s="71">
        <v>3969</v>
      </c>
      <c r="Q8" s="71">
        <v>272</v>
      </c>
      <c r="R8" s="71">
        <v>202</v>
      </c>
      <c r="S8" s="114">
        <v>463</v>
      </c>
    </row>
    <row r="9" spans="1:19" ht="24" customHeight="1">
      <c r="B9" s="150" t="s">
        <v>42</v>
      </c>
      <c r="C9" s="94">
        <v>20</v>
      </c>
      <c r="D9" s="71">
        <v>490</v>
      </c>
      <c r="E9" s="71">
        <v>12483</v>
      </c>
      <c r="F9" s="71">
        <v>6659</v>
      </c>
      <c r="G9" s="71">
        <v>5824</v>
      </c>
      <c r="H9" s="71">
        <v>982</v>
      </c>
      <c r="I9" s="71">
        <v>229</v>
      </c>
      <c r="J9" s="71">
        <v>753</v>
      </c>
      <c r="K9" s="71">
        <v>73</v>
      </c>
      <c r="L9" s="71">
        <v>31</v>
      </c>
      <c r="M9" s="71">
        <v>42</v>
      </c>
      <c r="N9" s="71">
        <v>5242</v>
      </c>
      <c r="O9" s="71">
        <v>5221</v>
      </c>
      <c r="P9" s="71">
        <v>3981</v>
      </c>
      <c r="Q9" s="71">
        <v>271</v>
      </c>
      <c r="R9" s="71">
        <v>202</v>
      </c>
      <c r="S9" s="114">
        <v>456</v>
      </c>
    </row>
    <row r="10" spans="1:19" ht="24" customHeight="1">
      <c r="B10" s="132" t="s">
        <v>43</v>
      </c>
      <c r="C10" s="141">
        <v>20</v>
      </c>
      <c r="D10" s="142">
        <v>472</v>
      </c>
      <c r="E10" s="142">
        <v>11434</v>
      </c>
      <c r="F10" s="142">
        <v>6132</v>
      </c>
      <c r="G10" s="142">
        <v>5302</v>
      </c>
      <c r="H10" s="142">
        <v>968</v>
      </c>
      <c r="I10" s="142">
        <v>229</v>
      </c>
      <c r="J10" s="142">
        <v>739</v>
      </c>
      <c r="K10" s="142">
        <v>78</v>
      </c>
      <c r="L10" s="142">
        <v>35</v>
      </c>
      <c r="M10" s="142">
        <v>43</v>
      </c>
      <c r="N10" s="142">
        <v>4431</v>
      </c>
      <c r="O10" s="142">
        <v>4424</v>
      </c>
      <c r="P10" s="143">
        <v>3614</v>
      </c>
      <c r="Q10" s="143">
        <v>267</v>
      </c>
      <c r="R10" s="142">
        <v>204</v>
      </c>
      <c r="S10" s="151">
        <v>472</v>
      </c>
    </row>
    <row r="11" spans="1:19" ht="24" customHeight="1">
      <c r="B11" s="132" t="s">
        <v>44</v>
      </c>
      <c r="C11" s="144">
        <v>20</v>
      </c>
      <c r="D11" s="145">
        <v>458</v>
      </c>
      <c r="E11" s="145">
        <v>10817</v>
      </c>
      <c r="F11" s="145">
        <v>5750</v>
      </c>
      <c r="G11" s="145">
        <v>5067</v>
      </c>
      <c r="H11" s="145">
        <v>978</v>
      </c>
      <c r="I11" s="145">
        <v>219</v>
      </c>
      <c r="J11" s="145">
        <v>759</v>
      </c>
      <c r="K11" s="145">
        <v>76</v>
      </c>
      <c r="L11" s="145">
        <v>36</v>
      </c>
      <c r="M11" s="145">
        <v>40</v>
      </c>
      <c r="N11" s="145">
        <v>3844</v>
      </c>
      <c r="O11" s="145">
        <v>3830</v>
      </c>
      <c r="P11" s="146">
        <v>3294</v>
      </c>
      <c r="Q11" s="146">
        <v>270</v>
      </c>
      <c r="R11" s="145">
        <v>206</v>
      </c>
      <c r="S11" s="152">
        <v>475</v>
      </c>
    </row>
    <row r="12" spans="1:19" ht="24" customHeight="1">
      <c r="B12" s="428" t="s">
        <v>166</v>
      </c>
      <c r="C12" s="429">
        <v>20</v>
      </c>
      <c r="D12" s="430">
        <v>445</v>
      </c>
      <c r="E12" s="430">
        <v>10117</v>
      </c>
      <c r="F12" s="430">
        <v>5332</v>
      </c>
      <c r="G12" s="430">
        <v>4785</v>
      </c>
      <c r="H12" s="430">
        <v>963</v>
      </c>
      <c r="I12" s="430">
        <v>228</v>
      </c>
      <c r="J12" s="430">
        <v>735</v>
      </c>
      <c r="K12" s="430">
        <v>72</v>
      </c>
      <c r="L12" s="430">
        <v>38</v>
      </c>
      <c r="M12" s="430">
        <v>34</v>
      </c>
      <c r="N12" s="430">
        <v>3914</v>
      </c>
      <c r="O12" s="430">
        <v>3903</v>
      </c>
      <c r="P12" s="431">
        <v>3254</v>
      </c>
      <c r="Q12" s="431">
        <v>272</v>
      </c>
      <c r="R12" s="430">
        <v>208</v>
      </c>
      <c r="S12" s="432">
        <v>449</v>
      </c>
    </row>
    <row r="13" spans="1:19" s="412" customFormat="1" ht="24" customHeight="1">
      <c r="A13" s="511"/>
      <c r="B13" s="170" t="s">
        <v>189</v>
      </c>
      <c r="C13" s="147">
        <v>20</v>
      </c>
      <c r="D13" s="148">
        <v>446</v>
      </c>
      <c r="E13" s="148">
        <v>9989</v>
      </c>
      <c r="F13" s="148">
        <v>5181</v>
      </c>
      <c r="G13" s="148">
        <v>4808</v>
      </c>
      <c r="H13" s="148">
        <v>960</v>
      </c>
      <c r="I13" s="148">
        <v>210</v>
      </c>
      <c r="J13" s="148">
        <v>750</v>
      </c>
      <c r="K13" s="148">
        <v>70</v>
      </c>
      <c r="L13" s="148">
        <v>41</v>
      </c>
      <c r="M13" s="148">
        <v>29</v>
      </c>
      <c r="N13" s="148">
        <v>3544</v>
      </c>
      <c r="O13" s="148">
        <v>3526</v>
      </c>
      <c r="P13" s="149">
        <v>3499</v>
      </c>
      <c r="Q13" s="149">
        <v>271</v>
      </c>
      <c r="R13" s="148">
        <v>208</v>
      </c>
      <c r="S13" s="427">
        <v>437</v>
      </c>
    </row>
    <row r="14" spans="1:19" ht="24" customHeight="1">
      <c r="B14" s="119" t="s">
        <v>212</v>
      </c>
      <c r="C14" s="147">
        <v>20</v>
      </c>
      <c r="D14" s="148">
        <v>440</v>
      </c>
      <c r="E14" s="148">
        <v>9860</v>
      </c>
      <c r="F14" s="148">
        <v>5120</v>
      </c>
      <c r="G14" s="148">
        <v>4740</v>
      </c>
      <c r="H14" s="148">
        <v>937</v>
      </c>
      <c r="I14" s="148">
        <v>199</v>
      </c>
      <c r="J14" s="148">
        <v>738</v>
      </c>
      <c r="K14" s="148">
        <v>72</v>
      </c>
      <c r="L14" s="148">
        <v>36</v>
      </c>
      <c r="M14" s="148">
        <v>36</v>
      </c>
      <c r="N14" s="148">
        <v>3259</v>
      </c>
      <c r="O14" s="148">
        <v>3249</v>
      </c>
      <c r="P14" s="149">
        <v>3147</v>
      </c>
      <c r="Q14" s="149">
        <v>272</v>
      </c>
      <c r="R14" s="148">
        <v>207</v>
      </c>
      <c r="S14" s="433">
        <v>422</v>
      </c>
    </row>
    <row r="15" spans="1:19" s="540" customFormat="1" ht="57" customHeight="1">
      <c r="B15" s="750" t="s">
        <v>250</v>
      </c>
      <c r="C15" s="753"/>
      <c r="D15" s="753"/>
      <c r="E15" s="753"/>
      <c r="F15" s="753"/>
      <c r="G15" s="753"/>
      <c r="H15" s="753"/>
      <c r="I15" s="753"/>
      <c r="J15" s="753"/>
      <c r="K15" s="753"/>
      <c r="L15" s="753"/>
      <c r="M15" s="753"/>
      <c r="N15" s="753"/>
      <c r="O15" s="753"/>
      <c r="P15" s="753"/>
      <c r="Q15" s="551"/>
      <c r="R15" s="550"/>
      <c r="S15" s="552"/>
    </row>
    <row r="16" spans="1:19" ht="18" customHeight="1" thickBot="1">
      <c r="B16" s="737" t="s">
        <v>255</v>
      </c>
      <c r="C16" s="738"/>
      <c r="D16" s="738"/>
      <c r="E16" s="738"/>
      <c r="F16" s="738"/>
      <c r="G16" s="738"/>
      <c r="H16" s="738"/>
      <c r="I16" s="738"/>
      <c r="J16" s="91"/>
      <c r="K16" s="91"/>
      <c r="L16" s="91"/>
      <c r="M16" s="745" t="s">
        <v>241</v>
      </c>
      <c r="N16" s="745"/>
      <c r="O16" s="745"/>
      <c r="P16" s="745"/>
      <c r="Q16" s="745"/>
      <c r="R16" s="745"/>
      <c r="S16" s="752"/>
    </row>
    <row r="17" spans="1:19">
      <c r="B17" s="2"/>
      <c r="C17" s="2"/>
      <c r="D17" s="2"/>
      <c r="E17" s="2"/>
      <c r="F17" s="2"/>
      <c r="G17" s="2"/>
      <c r="H17" s="2"/>
      <c r="I17" s="2"/>
      <c r="J17" s="2"/>
      <c r="K17" s="2"/>
      <c r="L17" s="2"/>
      <c r="M17" s="2"/>
      <c r="N17" s="2"/>
      <c r="O17" s="2"/>
      <c r="P17" s="2"/>
      <c r="Q17" s="2"/>
      <c r="R17" s="2"/>
      <c r="S17" s="2"/>
    </row>
    <row r="18" spans="1:19">
      <c r="B18" s="2"/>
      <c r="C18" s="2"/>
      <c r="D18" s="2"/>
      <c r="E18" s="2"/>
      <c r="F18" s="2"/>
      <c r="G18" s="2"/>
      <c r="H18" s="2"/>
      <c r="I18" s="2"/>
      <c r="J18" s="2"/>
      <c r="K18" s="2"/>
      <c r="L18" s="2"/>
      <c r="M18" s="2"/>
      <c r="N18" s="2"/>
      <c r="O18" s="2"/>
      <c r="P18" s="2"/>
      <c r="Q18" s="2"/>
      <c r="R18" s="2"/>
      <c r="S18" s="2"/>
    </row>
    <row r="19" spans="1:19" s="61" customFormat="1" ht="18.75">
      <c r="A19" s="511"/>
      <c r="B19" s="153" t="s">
        <v>64</v>
      </c>
      <c r="C19" s="60"/>
      <c r="D19" s="6"/>
      <c r="E19" s="2"/>
      <c r="F19" s="2"/>
      <c r="G19" s="2"/>
      <c r="H19" s="2"/>
      <c r="I19" s="2"/>
      <c r="J19" s="2"/>
      <c r="K19" s="2"/>
      <c r="L19" s="2"/>
      <c r="M19" s="2"/>
      <c r="N19" s="6"/>
      <c r="O19" s="2"/>
      <c r="P19" s="6"/>
      <c r="Q19" s="2"/>
      <c r="R19" s="6"/>
      <c r="S19" s="2"/>
    </row>
    <row r="20" spans="1:19" s="61" customFormat="1" ht="12" customHeight="1" thickBot="1">
      <c r="A20" s="511"/>
      <c r="B20" s="2"/>
      <c r="C20" s="2"/>
      <c r="D20" s="2"/>
      <c r="E20" s="2"/>
      <c r="F20" s="2"/>
      <c r="G20" s="6" t="s">
        <v>0</v>
      </c>
      <c r="H20" s="6" t="s">
        <v>0</v>
      </c>
      <c r="I20" s="6" t="s">
        <v>0</v>
      </c>
      <c r="J20" s="2"/>
      <c r="K20" s="2"/>
      <c r="L20" s="2"/>
      <c r="M20" s="2"/>
      <c r="N20" s="2"/>
      <c r="O20" s="2"/>
      <c r="P20" s="2"/>
      <c r="Q20" s="2"/>
      <c r="R20" s="11"/>
      <c r="S20" s="2"/>
    </row>
    <row r="21" spans="1:19" s="61" customFormat="1">
      <c r="A21" s="511"/>
      <c r="B21" s="138" t="s">
        <v>61</v>
      </c>
      <c r="C21" s="139"/>
      <c r="D21" s="139"/>
      <c r="E21" s="139"/>
      <c r="F21" s="139"/>
      <c r="G21" s="139"/>
      <c r="H21" s="139"/>
      <c r="I21" s="139"/>
      <c r="J21" s="139"/>
      <c r="K21" s="139"/>
      <c r="L21" s="139"/>
      <c r="M21" s="139"/>
      <c r="N21" s="139"/>
      <c r="O21" s="139"/>
      <c r="P21" s="748" t="s">
        <v>256</v>
      </c>
      <c r="Q21" s="748"/>
      <c r="R21" s="748"/>
      <c r="S21" s="749"/>
    </row>
    <row r="22" spans="1:19" s="61" customFormat="1" ht="67.5" customHeight="1">
      <c r="A22" s="511"/>
      <c r="B22" s="723" t="s">
        <v>204</v>
      </c>
      <c r="C22" s="706" t="s">
        <v>245</v>
      </c>
      <c r="D22" s="734" t="s">
        <v>31</v>
      </c>
      <c r="E22" s="706" t="s">
        <v>34</v>
      </c>
      <c r="F22" s="730"/>
      <c r="G22" s="730"/>
      <c r="H22" s="706" t="s">
        <v>55</v>
      </c>
      <c r="I22" s="730"/>
      <c r="J22" s="730"/>
      <c r="K22" s="706" t="s">
        <v>58</v>
      </c>
      <c r="L22" s="730"/>
      <c r="M22" s="730"/>
      <c r="N22" s="734" t="s">
        <v>262</v>
      </c>
      <c r="O22" s="730"/>
      <c r="P22" s="706" t="s">
        <v>253</v>
      </c>
      <c r="Q22" s="734" t="s">
        <v>246</v>
      </c>
      <c r="R22" s="734" t="s">
        <v>254</v>
      </c>
      <c r="S22" s="701" t="s">
        <v>248</v>
      </c>
    </row>
    <row r="23" spans="1:19" s="61" customFormat="1" ht="64.5" customHeight="1">
      <c r="A23" s="511"/>
      <c r="B23" s="723"/>
      <c r="C23" s="724"/>
      <c r="D23" s="730"/>
      <c r="E23" s="77"/>
      <c r="F23" s="78" t="s">
        <v>36</v>
      </c>
      <c r="G23" s="78" t="s">
        <v>37</v>
      </c>
      <c r="H23" s="77"/>
      <c r="I23" s="78" t="s">
        <v>56</v>
      </c>
      <c r="J23" s="78" t="s">
        <v>37</v>
      </c>
      <c r="K23" s="77"/>
      <c r="L23" s="78" t="s">
        <v>48</v>
      </c>
      <c r="M23" s="78" t="s">
        <v>37</v>
      </c>
      <c r="N23" s="78" t="s">
        <v>57</v>
      </c>
      <c r="O23" s="78" t="s">
        <v>62</v>
      </c>
      <c r="P23" s="754"/>
      <c r="Q23" s="730"/>
      <c r="R23" s="734"/>
      <c r="S23" s="736"/>
    </row>
    <row r="24" spans="1:19" s="61" customFormat="1" ht="24" customHeight="1">
      <c r="A24" s="511"/>
      <c r="B24" s="150" t="s">
        <v>2</v>
      </c>
      <c r="C24" s="94">
        <v>3</v>
      </c>
      <c r="D24" s="71">
        <v>81</v>
      </c>
      <c r="E24" s="71">
        <v>2559</v>
      </c>
      <c r="F24" s="71">
        <v>1225</v>
      </c>
      <c r="G24" s="71">
        <v>1334</v>
      </c>
      <c r="H24" s="71">
        <v>149</v>
      </c>
      <c r="I24" s="71">
        <v>71</v>
      </c>
      <c r="J24" s="71">
        <v>78</v>
      </c>
      <c r="K24" s="71">
        <v>11</v>
      </c>
      <c r="L24" s="71">
        <v>8</v>
      </c>
      <c r="M24" s="71">
        <v>3</v>
      </c>
      <c r="N24" s="71">
        <v>834</v>
      </c>
      <c r="O24" s="71">
        <v>831</v>
      </c>
      <c r="P24" s="71">
        <v>764</v>
      </c>
      <c r="Q24" s="71">
        <v>21</v>
      </c>
      <c r="R24" s="71">
        <v>23</v>
      </c>
      <c r="S24" s="114">
        <v>51</v>
      </c>
    </row>
    <row r="25" spans="1:19" s="61" customFormat="1" ht="24" customHeight="1">
      <c r="A25" s="511"/>
      <c r="B25" s="150" t="s">
        <v>42</v>
      </c>
      <c r="C25" s="94">
        <v>3</v>
      </c>
      <c r="D25" s="71">
        <v>81</v>
      </c>
      <c r="E25" s="71">
        <v>2467</v>
      </c>
      <c r="F25" s="71">
        <v>1176</v>
      </c>
      <c r="G25" s="71">
        <v>1291</v>
      </c>
      <c r="H25" s="71">
        <v>148</v>
      </c>
      <c r="I25" s="71">
        <v>71</v>
      </c>
      <c r="J25" s="71">
        <v>77</v>
      </c>
      <c r="K25" s="71">
        <v>11</v>
      </c>
      <c r="L25" s="71">
        <v>8</v>
      </c>
      <c r="M25" s="71">
        <v>3</v>
      </c>
      <c r="N25" s="71">
        <v>918</v>
      </c>
      <c r="O25" s="71">
        <v>916</v>
      </c>
      <c r="P25" s="71">
        <v>821</v>
      </c>
      <c r="Q25" s="71">
        <v>21</v>
      </c>
      <c r="R25" s="71">
        <v>23</v>
      </c>
      <c r="S25" s="114">
        <v>51</v>
      </c>
    </row>
    <row r="26" spans="1:19" s="61" customFormat="1" ht="24" customHeight="1">
      <c r="A26" s="511"/>
      <c r="B26" s="132" t="s">
        <v>43</v>
      </c>
      <c r="C26" s="141">
        <v>3</v>
      </c>
      <c r="D26" s="142">
        <v>81</v>
      </c>
      <c r="E26" s="142">
        <v>2399</v>
      </c>
      <c r="F26" s="142">
        <v>1141</v>
      </c>
      <c r="G26" s="142">
        <v>1258</v>
      </c>
      <c r="H26" s="142">
        <v>149</v>
      </c>
      <c r="I26" s="142">
        <v>75</v>
      </c>
      <c r="J26" s="142">
        <v>74</v>
      </c>
      <c r="K26" s="142">
        <v>11</v>
      </c>
      <c r="L26" s="142">
        <v>7</v>
      </c>
      <c r="M26" s="142">
        <v>4</v>
      </c>
      <c r="N26" s="142">
        <v>869</v>
      </c>
      <c r="O26" s="142">
        <v>866</v>
      </c>
      <c r="P26" s="143">
        <v>818</v>
      </c>
      <c r="Q26" s="143">
        <v>21</v>
      </c>
      <c r="R26" s="142">
        <v>23</v>
      </c>
      <c r="S26" s="151">
        <v>51</v>
      </c>
    </row>
    <row r="27" spans="1:19" s="61" customFormat="1" ht="24" customHeight="1">
      <c r="A27" s="511"/>
      <c r="B27" s="132" t="s">
        <v>44</v>
      </c>
      <c r="C27" s="144">
        <v>3</v>
      </c>
      <c r="D27" s="145">
        <v>81</v>
      </c>
      <c r="E27" s="145">
        <v>2363</v>
      </c>
      <c r="F27" s="145">
        <v>1111</v>
      </c>
      <c r="G27" s="145">
        <v>1252</v>
      </c>
      <c r="H27" s="145">
        <v>148</v>
      </c>
      <c r="I27" s="145">
        <v>71</v>
      </c>
      <c r="J27" s="145">
        <v>77</v>
      </c>
      <c r="K27" s="145">
        <v>11</v>
      </c>
      <c r="L27" s="145">
        <v>7</v>
      </c>
      <c r="M27" s="145">
        <v>4</v>
      </c>
      <c r="N27" s="145">
        <v>755</v>
      </c>
      <c r="O27" s="145">
        <v>751</v>
      </c>
      <c r="P27" s="146">
        <v>734</v>
      </c>
      <c r="Q27" s="146">
        <v>21</v>
      </c>
      <c r="R27" s="145">
        <v>23</v>
      </c>
      <c r="S27" s="152">
        <v>51</v>
      </c>
    </row>
    <row r="28" spans="1:19" s="61" customFormat="1" ht="24" customHeight="1">
      <c r="A28" s="511"/>
      <c r="B28" s="428" t="s">
        <v>166</v>
      </c>
      <c r="C28" s="429">
        <v>3</v>
      </c>
      <c r="D28" s="430">
        <v>81</v>
      </c>
      <c r="E28" s="430">
        <v>2274</v>
      </c>
      <c r="F28" s="430">
        <v>1056</v>
      </c>
      <c r="G28" s="430">
        <v>1218</v>
      </c>
      <c r="H28" s="430">
        <v>153</v>
      </c>
      <c r="I28" s="430">
        <v>72</v>
      </c>
      <c r="J28" s="430">
        <v>81</v>
      </c>
      <c r="K28" s="430">
        <v>11</v>
      </c>
      <c r="L28" s="430">
        <v>8</v>
      </c>
      <c r="M28" s="430">
        <v>3</v>
      </c>
      <c r="N28" s="430">
        <v>804</v>
      </c>
      <c r="O28" s="430">
        <v>799</v>
      </c>
      <c r="P28" s="431">
        <v>723</v>
      </c>
      <c r="Q28" s="431">
        <v>21</v>
      </c>
      <c r="R28" s="430">
        <v>23</v>
      </c>
      <c r="S28" s="432">
        <v>51</v>
      </c>
    </row>
    <row r="29" spans="1:19" s="412" customFormat="1" ht="24" customHeight="1">
      <c r="A29" s="511"/>
      <c r="B29" s="170" t="s">
        <v>189</v>
      </c>
      <c r="C29" s="147">
        <v>3</v>
      </c>
      <c r="D29" s="148">
        <v>81</v>
      </c>
      <c r="E29" s="148">
        <v>2233</v>
      </c>
      <c r="F29" s="148">
        <v>1063</v>
      </c>
      <c r="G29" s="148">
        <v>1170</v>
      </c>
      <c r="H29" s="148">
        <v>148</v>
      </c>
      <c r="I29" s="148">
        <v>72</v>
      </c>
      <c r="J29" s="148">
        <v>76</v>
      </c>
      <c r="K29" s="148">
        <v>11</v>
      </c>
      <c r="L29" s="148">
        <v>8</v>
      </c>
      <c r="M29" s="148">
        <v>3</v>
      </c>
      <c r="N29" s="148">
        <v>815</v>
      </c>
      <c r="O29" s="148">
        <v>809</v>
      </c>
      <c r="P29" s="149">
        <v>794</v>
      </c>
      <c r="Q29" s="149">
        <v>21</v>
      </c>
      <c r="R29" s="148">
        <v>23</v>
      </c>
      <c r="S29" s="427">
        <v>51</v>
      </c>
    </row>
    <row r="30" spans="1:19" s="61" customFormat="1" ht="24" customHeight="1">
      <c r="A30" s="511"/>
      <c r="B30" s="119" t="s">
        <v>213</v>
      </c>
      <c r="C30" s="147">
        <v>3</v>
      </c>
      <c r="D30" s="148">
        <v>81</v>
      </c>
      <c r="E30" s="148">
        <v>2220</v>
      </c>
      <c r="F30" s="148">
        <v>1055</v>
      </c>
      <c r="G30" s="148">
        <v>1165</v>
      </c>
      <c r="H30" s="148">
        <v>146</v>
      </c>
      <c r="I30" s="148">
        <v>75</v>
      </c>
      <c r="J30" s="148">
        <v>71</v>
      </c>
      <c r="K30" s="148">
        <v>11</v>
      </c>
      <c r="L30" s="148">
        <v>8</v>
      </c>
      <c r="M30" s="148">
        <v>3</v>
      </c>
      <c r="N30" s="148">
        <v>709</v>
      </c>
      <c r="O30" s="148">
        <v>707</v>
      </c>
      <c r="P30" s="149">
        <v>700</v>
      </c>
      <c r="Q30" s="149">
        <v>21</v>
      </c>
      <c r="R30" s="148">
        <v>20</v>
      </c>
      <c r="S30" s="433">
        <v>51</v>
      </c>
    </row>
    <row r="31" spans="1:19" s="540" customFormat="1" ht="60.75" customHeight="1">
      <c r="B31" s="750" t="s">
        <v>250</v>
      </c>
      <c r="C31" s="751"/>
      <c r="D31" s="751"/>
      <c r="E31" s="751"/>
      <c r="F31" s="751"/>
      <c r="G31" s="751"/>
      <c r="H31" s="751"/>
      <c r="I31" s="751"/>
      <c r="J31" s="751"/>
      <c r="K31" s="751"/>
      <c r="L31" s="751"/>
      <c r="M31" s="751"/>
      <c r="N31" s="550"/>
      <c r="O31" s="550"/>
      <c r="P31" s="551"/>
      <c r="Q31" s="551"/>
      <c r="R31" s="550"/>
      <c r="S31" s="552"/>
    </row>
    <row r="32" spans="1:19" s="61" customFormat="1" ht="17.25" thickBot="1">
      <c r="A32" s="511"/>
      <c r="B32" s="737" t="s">
        <v>409</v>
      </c>
      <c r="C32" s="738"/>
      <c r="D32" s="738"/>
      <c r="E32" s="738"/>
      <c r="F32" s="738"/>
      <c r="G32" s="738"/>
      <c r="H32" s="738"/>
      <c r="I32" s="738"/>
      <c r="J32" s="738"/>
      <c r="K32" s="738"/>
      <c r="L32" s="738"/>
      <c r="M32" s="745" t="s">
        <v>241</v>
      </c>
      <c r="N32" s="746"/>
      <c r="O32" s="746"/>
      <c r="P32" s="746"/>
      <c r="Q32" s="746"/>
      <c r="R32" s="746"/>
      <c r="S32" s="747"/>
    </row>
  </sheetData>
  <mergeCells count="30">
    <mergeCell ref="Q6:Q7"/>
    <mergeCell ref="R6:R7"/>
    <mergeCell ref="S6:S7"/>
    <mergeCell ref="K6:M6"/>
    <mergeCell ref="B6:B7"/>
    <mergeCell ref="C6:C7"/>
    <mergeCell ref="D6:D7"/>
    <mergeCell ref="E6:G6"/>
    <mergeCell ref="H6:J6"/>
    <mergeCell ref="D22:D23"/>
    <mergeCell ref="E22:G22"/>
    <mergeCell ref="H22:J22"/>
    <mergeCell ref="N6:O6"/>
    <mergeCell ref="P6:P7"/>
    <mergeCell ref="B32:L32"/>
    <mergeCell ref="M32:S32"/>
    <mergeCell ref="P21:S21"/>
    <mergeCell ref="P5:S5"/>
    <mergeCell ref="B16:I16"/>
    <mergeCell ref="B31:M31"/>
    <mergeCell ref="M16:S16"/>
    <mergeCell ref="B15:P15"/>
    <mergeCell ref="S22:S23"/>
    <mergeCell ref="K22:M22"/>
    <mergeCell ref="N22:O22"/>
    <mergeCell ref="P22:P23"/>
    <mergeCell ref="Q22:Q23"/>
    <mergeCell ref="R22:R23"/>
    <mergeCell ref="B22:B23"/>
    <mergeCell ref="C22:C23"/>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T35"/>
  <sheetViews>
    <sheetView workbookViewId="0">
      <selection activeCell="B1" sqref="B1:E1"/>
    </sheetView>
  </sheetViews>
  <sheetFormatPr defaultRowHeight="16.5"/>
  <cols>
    <col min="1" max="1" width="1.625" style="511" customWidth="1"/>
    <col min="2" max="2" width="12.625" customWidth="1"/>
    <col min="3" max="13" width="10.625" customWidth="1"/>
    <col min="14" max="14" width="13.5" style="542" customWidth="1"/>
    <col min="15" max="16" width="12.125" customWidth="1"/>
    <col min="17" max="19" width="10.625" customWidth="1"/>
  </cols>
  <sheetData>
    <row r="1" spans="1:20" ht="24" customHeight="1">
      <c r="B1" s="725" t="s">
        <v>383</v>
      </c>
      <c r="C1" s="725"/>
      <c r="D1" s="725"/>
      <c r="E1" s="725"/>
      <c r="F1" s="2"/>
      <c r="G1" s="2"/>
      <c r="H1" s="2"/>
      <c r="I1" s="2"/>
      <c r="J1" s="2"/>
      <c r="K1" s="2"/>
      <c r="L1" s="6" t="s">
        <v>0</v>
      </c>
      <c r="M1" s="2"/>
      <c r="N1" s="2"/>
      <c r="O1" s="2"/>
      <c r="P1" s="2"/>
      <c r="Q1" s="6" t="s">
        <v>0</v>
      </c>
      <c r="R1" s="6" t="s">
        <v>0</v>
      </c>
      <c r="S1" s="6" t="s">
        <v>0</v>
      </c>
      <c r="T1" s="2"/>
    </row>
    <row r="2" spans="1:20" s="61" customFormat="1" ht="18.75">
      <c r="A2" s="511"/>
      <c r="B2" s="107"/>
      <c r="C2" s="60"/>
      <c r="D2" s="2"/>
      <c r="E2" s="2"/>
      <c r="F2" s="2"/>
      <c r="G2" s="2"/>
      <c r="H2" s="2"/>
      <c r="I2" s="2"/>
      <c r="J2" s="2"/>
      <c r="K2" s="2"/>
      <c r="L2" s="6"/>
      <c r="M2" s="2"/>
      <c r="N2" s="2"/>
      <c r="O2" s="2"/>
      <c r="P2" s="2"/>
      <c r="Q2" s="6"/>
      <c r="R2" s="6"/>
      <c r="S2" s="6"/>
      <c r="T2" s="2"/>
    </row>
    <row r="3" spans="1:20" s="61" customFormat="1" ht="18.75">
      <c r="A3" s="511"/>
      <c r="B3" s="153" t="s">
        <v>362</v>
      </c>
      <c r="C3" s="60"/>
      <c r="D3" s="2"/>
      <c r="E3" s="2"/>
      <c r="F3" s="2"/>
      <c r="G3" s="2"/>
      <c r="H3" s="2"/>
      <c r="I3" s="2"/>
      <c r="J3" s="2"/>
      <c r="K3" s="2"/>
      <c r="L3" s="6"/>
      <c r="M3" s="2"/>
      <c r="N3" s="2"/>
      <c r="O3" s="2"/>
      <c r="P3" s="2"/>
      <c r="Q3" s="6"/>
      <c r="R3" s="6"/>
      <c r="S3" s="6"/>
      <c r="T3" s="2"/>
    </row>
    <row r="4" spans="1:20" s="61" customFormat="1" ht="17.25" thickBot="1">
      <c r="A4" s="511"/>
      <c r="B4" s="2"/>
      <c r="C4" s="2"/>
      <c r="D4" s="2"/>
      <c r="E4" s="2"/>
      <c r="F4" s="2"/>
      <c r="G4" s="6" t="s">
        <v>0</v>
      </c>
      <c r="H4" s="6" t="s">
        <v>0</v>
      </c>
      <c r="I4" s="2"/>
      <c r="J4" s="2"/>
      <c r="K4" s="2"/>
      <c r="L4" s="2"/>
      <c r="M4" s="2"/>
      <c r="N4" s="2"/>
      <c r="O4" s="2"/>
      <c r="P4" s="2"/>
      <c r="Q4" s="2"/>
      <c r="R4" s="2"/>
      <c r="S4" s="2"/>
      <c r="T4" s="2"/>
    </row>
    <row r="5" spans="1:20" s="61" customFormat="1">
      <c r="A5" s="511"/>
      <c r="B5" s="623" t="s">
        <v>16</v>
      </c>
      <c r="C5" s="559"/>
      <c r="D5" s="81" t="s">
        <v>0</v>
      </c>
      <c r="E5" s="81"/>
      <c r="F5" s="81"/>
      <c r="G5" s="83"/>
      <c r="H5" s="81"/>
      <c r="I5" s="83"/>
      <c r="J5" s="83"/>
      <c r="K5" s="166"/>
      <c r="L5" s="81"/>
      <c r="M5" s="166"/>
      <c r="N5" s="166"/>
      <c r="O5" s="81"/>
      <c r="P5" s="748" t="s">
        <v>256</v>
      </c>
      <c r="Q5" s="748"/>
      <c r="R5" s="748"/>
      <c r="S5" s="749"/>
      <c r="T5" s="2"/>
    </row>
    <row r="6" spans="1:20" s="61" customFormat="1" ht="68.25" customHeight="1">
      <c r="A6" s="511"/>
      <c r="B6" s="764" t="s">
        <v>204</v>
      </c>
      <c r="C6" s="706" t="s">
        <v>245</v>
      </c>
      <c r="D6" s="706" t="s">
        <v>31</v>
      </c>
      <c r="E6" s="708" t="s">
        <v>34</v>
      </c>
      <c r="F6" s="760"/>
      <c r="G6" s="761"/>
      <c r="H6" s="708" t="s">
        <v>55</v>
      </c>
      <c r="I6" s="760"/>
      <c r="J6" s="761"/>
      <c r="K6" s="708" t="s">
        <v>58</v>
      </c>
      <c r="L6" s="760"/>
      <c r="M6" s="761"/>
      <c r="N6" s="566" t="s">
        <v>188</v>
      </c>
      <c r="O6" s="762" t="s">
        <v>253</v>
      </c>
      <c r="P6" s="763"/>
      <c r="Q6" s="706" t="s">
        <v>246</v>
      </c>
      <c r="R6" s="706" t="s">
        <v>254</v>
      </c>
      <c r="S6" s="701" t="s">
        <v>248</v>
      </c>
    </row>
    <row r="7" spans="1:20" s="61" customFormat="1" ht="60.75" customHeight="1">
      <c r="A7" s="511"/>
      <c r="B7" s="765"/>
      <c r="C7" s="754"/>
      <c r="D7" s="754"/>
      <c r="E7" s="77"/>
      <c r="F7" s="78" t="s">
        <v>36</v>
      </c>
      <c r="G7" s="78" t="s">
        <v>37</v>
      </c>
      <c r="H7" s="77"/>
      <c r="I7" s="78" t="s">
        <v>56</v>
      </c>
      <c r="J7" s="78" t="s">
        <v>37</v>
      </c>
      <c r="K7" s="77"/>
      <c r="L7" s="78" t="s">
        <v>48</v>
      </c>
      <c r="M7" s="78" t="s">
        <v>37</v>
      </c>
      <c r="N7" s="541" t="s">
        <v>57</v>
      </c>
      <c r="O7" s="154" t="s">
        <v>66</v>
      </c>
      <c r="P7" s="154" t="s">
        <v>65</v>
      </c>
      <c r="Q7" s="754"/>
      <c r="R7" s="754"/>
      <c r="S7" s="736"/>
    </row>
    <row r="8" spans="1:20" s="61" customFormat="1" ht="24" customHeight="1">
      <c r="A8" s="511"/>
      <c r="B8" s="150" t="s">
        <v>2</v>
      </c>
      <c r="C8" s="94">
        <v>3</v>
      </c>
      <c r="D8" s="71">
        <v>97</v>
      </c>
      <c r="E8" s="71">
        <v>3247</v>
      </c>
      <c r="F8" s="71">
        <v>1458</v>
      </c>
      <c r="G8" s="71">
        <v>1789</v>
      </c>
      <c r="H8" s="71">
        <v>229</v>
      </c>
      <c r="I8" s="71">
        <v>89</v>
      </c>
      <c r="J8" s="71">
        <v>140</v>
      </c>
      <c r="K8" s="71">
        <v>17</v>
      </c>
      <c r="L8" s="71">
        <v>7</v>
      </c>
      <c r="M8" s="71">
        <v>10</v>
      </c>
      <c r="N8" s="71">
        <v>1145</v>
      </c>
      <c r="O8" s="71">
        <v>1010</v>
      </c>
      <c r="P8" s="71">
        <v>1017</v>
      </c>
      <c r="Q8" s="71">
        <v>45</v>
      </c>
      <c r="R8" s="71">
        <v>39</v>
      </c>
      <c r="S8" s="167">
        <v>97</v>
      </c>
    </row>
    <row r="9" spans="1:20" s="61" customFormat="1" ht="24" customHeight="1">
      <c r="A9" s="511"/>
      <c r="B9" s="150" t="s">
        <v>42</v>
      </c>
      <c r="C9" s="94">
        <v>3</v>
      </c>
      <c r="D9" s="71">
        <v>96</v>
      </c>
      <c r="E9" s="71">
        <v>3059</v>
      </c>
      <c r="F9" s="71">
        <v>1403</v>
      </c>
      <c r="G9" s="71">
        <v>1656</v>
      </c>
      <c r="H9" s="71">
        <v>226</v>
      </c>
      <c r="I9" s="71">
        <v>84</v>
      </c>
      <c r="J9" s="71">
        <v>142</v>
      </c>
      <c r="K9" s="71">
        <v>15</v>
      </c>
      <c r="L9" s="71">
        <v>6</v>
      </c>
      <c r="M9" s="71">
        <v>9</v>
      </c>
      <c r="N9" s="71">
        <v>1175</v>
      </c>
      <c r="O9" s="71">
        <v>986</v>
      </c>
      <c r="P9" s="71">
        <v>998</v>
      </c>
      <c r="Q9" s="71">
        <v>45</v>
      </c>
      <c r="R9" s="71">
        <v>39</v>
      </c>
      <c r="S9" s="167">
        <v>96</v>
      </c>
    </row>
    <row r="10" spans="1:20" s="61" customFormat="1" ht="24" customHeight="1">
      <c r="A10" s="511"/>
      <c r="B10" s="132" t="s">
        <v>43</v>
      </c>
      <c r="C10" s="155">
        <v>3</v>
      </c>
      <c r="D10" s="156">
        <v>94</v>
      </c>
      <c r="E10" s="156">
        <v>2853</v>
      </c>
      <c r="F10" s="157">
        <v>1272</v>
      </c>
      <c r="G10" s="156">
        <v>1581</v>
      </c>
      <c r="H10" s="156">
        <v>233</v>
      </c>
      <c r="I10" s="156">
        <v>77</v>
      </c>
      <c r="J10" s="156">
        <v>156</v>
      </c>
      <c r="K10" s="156">
        <v>17</v>
      </c>
      <c r="L10" s="156">
        <v>8</v>
      </c>
      <c r="M10" s="156">
        <v>9</v>
      </c>
      <c r="N10" s="158">
        <v>1050</v>
      </c>
      <c r="O10" s="158">
        <v>833</v>
      </c>
      <c r="P10" s="156">
        <v>843</v>
      </c>
      <c r="Q10" s="158">
        <v>45</v>
      </c>
      <c r="R10" s="158">
        <v>40</v>
      </c>
      <c r="S10" s="168">
        <v>94</v>
      </c>
    </row>
    <row r="11" spans="1:20" s="61" customFormat="1" ht="24" customHeight="1">
      <c r="A11" s="511"/>
      <c r="B11" s="132" t="s">
        <v>44</v>
      </c>
      <c r="C11" s="159">
        <v>3</v>
      </c>
      <c r="D11" s="160">
        <v>91</v>
      </c>
      <c r="E11" s="160">
        <v>2560</v>
      </c>
      <c r="F11" s="161">
        <v>1137</v>
      </c>
      <c r="G11" s="160">
        <v>1423</v>
      </c>
      <c r="H11" s="160">
        <v>227</v>
      </c>
      <c r="I11" s="160">
        <v>83</v>
      </c>
      <c r="J11" s="160">
        <v>144</v>
      </c>
      <c r="K11" s="160">
        <v>16</v>
      </c>
      <c r="L11" s="160">
        <v>7</v>
      </c>
      <c r="M11" s="160">
        <v>9</v>
      </c>
      <c r="N11" s="162">
        <v>1003</v>
      </c>
      <c r="O11" s="162">
        <v>723</v>
      </c>
      <c r="P11" s="160">
        <v>723</v>
      </c>
      <c r="Q11" s="162">
        <v>45</v>
      </c>
      <c r="R11" s="162">
        <v>40</v>
      </c>
      <c r="S11" s="169">
        <v>91</v>
      </c>
    </row>
    <row r="12" spans="1:20" s="61" customFormat="1" ht="24" customHeight="1">
      <c r="A12" s="511"/>
      <c r="B12" s="428" t="s">
        <v>166</v>
      </c>
      <c r="C12" s="434">
        <v>3</v>
      </c>
      <c r="D12" s="435">
        <v>88</v>
      </c>
      <c r="E12" s="435">
        <v>2333</v>
      </c>
      <c r="F12" s="436">
        <v>1022</v>
      </c>
      <c r="G12" s="435">
        <v>1311</v>
      </c>
      <c r="H12" s="435">
        <v>208</v>
      </c>
      <c r="I12" s="435">
        <v>66</v>
      </c>
      <c r="J12" s="435">
        <v>142</v>
      </c>
      <c r="K12" s="435">
        <v>15</v>
      </c>
      <c r="L12" s="435">
        <v>7</v>
      </c>
      <c r="M12" s="435">
        <v>8</v>
      </c>
      <c r="N12" s="436">
        <v>1004</v>
      </c>
      <c r="O12" s="436">
        <v>764</v>
      </c>
      <c r="P12" s="435">
        <v>766</v>
      </c>
      <c r="Q12" s="436">
        <v>45</v>
      </c>
      <c r="R12" s="436">
        <v>40</v>
      </c>
      <c r="S12" s="437">
        <v>88</v>
      </c>
    </row>
    <row r="13" spans="1:20" s="412" customFormat="1" ht="24" customHeight="1">
      <c r="A13" s="511"/>
      <c r="B13" s="170" t="s">
        <v>189</v>
      </c>
      <c r="C13" s="163">
        <v>3</v>
      </c>
      <c r="D13" s="164">
        <v>84</v>
      </c>
      <c r="E13" s="164">
        <v>2163</v>
      </c>
      <c r="F13" s="165">
        <v>937</v>
      </c>
      <c r="G13" s="164">
        <v>1226</v>
      </c>
      <c r="H13" s="164">
        <v>213</v>
      </c>
      <c r="I13" s="164">
        <v>62</v>
      </c>
      <c r="J13" s="164">
        <v>151</v>
      </c>
      <c r="K13" s="164">
        <v>15</v>
      </c>
      <c r="L13" s="164">
        <v>8</v>
      </c>
      <c r="M13" s="164">
        <v>7</v>
      </c>
      <c r="N13" s="165">
        <v>829</v>
      </c>
      <c r="O13" s="165">
        <v>666</v>
      </c>
      <c r="P13" s="164">
        <v>667</v>
      </c>
      <c r="Q13" s="165">
        <v>45</v>
      </c>
      <c r="R13" s="165">
        <v>40</v>
      </c>
      <c r="S13" s="171">
        <v>86</v>
      </c>
    </row>
    <row r="14" spans="1:20" ht="24" customHeight="1">
      <c r="B14" s="170" t="s">
        <v>221</v>
      </c>
      <c r="C14" s="163">
        <v>5</v>
      </c>
      <c r="D14" s="164">
        <v>142</v>
      </c>
      <c r="E14" s="164">
        <v>3679</v>
      </c>
      <c r="F14" s="165">
        <v>1572</v>
      </c>
      <c r="G14" s="164">
        <v>2107</v>
      </c>
      <c r="H14" s="164">
        <v>356</v>
      </c>
      <c r="I14" s="164">
        <v>118</v>
      </c>
      <c r="J14" s="164">
        <v>238</v>
      </c>
      <c r="K14" s="164">
        <v>27</v>
      </c>
      <c r="L14" s="164">
        <v>12</v>
      </c>
      <c r="M14" s="164">
        <v>15</v>
      </c>
      <c r="N14" s="164">
        <v>1266</v>
      </c>
      <c r="O14" s="165">
        <v>1140</v>
      </c>
      <c r="P14" s="165">
        <v>1139</v>
      </c>
      <c r="Q14" s="164">
        <v>74</v>
      </c>
      <c r="R14" s="165">
        <v>69</v>
      </c>
      <c r="S14" s="171">
        <v>144</v>
      </c>
      <c r="T14" s="12"/>
    </row>
    <row r="15" spans="1:20" s="540" customFormat="1" ht="53.25" customHeight="1">
      <c r="B15" s="758" t="s">
        <v>250</v>
      </c>
      <c r="C15" s="759"/>
      <c r="D15" s="759"/>
      <c r="E15" s="759"/>
      <c r="F15" s="759"/>
      <c r="G15" s="759"/>
      <c r="H15" s="759"/>
      <c r="I15" s="759"/>
      <c r="J15" s="759"/>
      <c r="K15" s="759"/>
      <c r="L15" s="759"/>
      <c r="M15" s="554"/>
      <c r="N15" s="554"/>
      <c r="O15" s="585"/>
      <c r="P15" s="585"/>
      <c r="Q15" s="586"/>
      <c r="R15" s="585"/>
      <c r="S15" s="587"/>
      <c r="T15" s="12"/>
    </row>
    <row r="16" spans="1:20" ht="17.25" thickBot="1">
      <c r="B16" s="557" t="s">
        <v>410</v>
      </c>
      <c r="C16" s="553"/>
      <c r="D16" s="553"/>
      <c r="E16" s="553"/>
      <c r="F16" s="553"/>
      <c r="G16" s="553"/>
      <c r="H16" s="91"/>
      <c r="I16" s="91"/>
      <c r="J16" s="91"/>
      <c r="K16" s="91"/>
      <c r="L16" s="91"/>
      <c r="M16" s="553"/>
      <c r="N16" s="553"/>
      <c r="O16" s="738" t="s">
        <v>241</v>
      </c>
      <c r="P16" s="738"/>
      <c r="Q16" s="738"/>
      <c r="R16" s="738"/>
      <c r="S16" s="755"/>
      <c r="T16" s="2"/>
    </row>
    <row r="17" spans="1:20">
      <c r="B17" s="2"/>
      <c r="C17" s="2"/>
      <c r="D17" s="2"/>
      <c r="E17" s="2"/>
      <c r="F17" s="2"/>
      <c r="G17" s="2"/>
      <c r="H17" s="2"/>
      <c r="I17" s="2"/>
      <c r="J17" s="2"/>
      <c r="K17" s="2"/>
      <c r="L17" s="2"/>
      <c r="M17" s="2"/>
      <c r="N17" s="2"/>
      <c r="O17" s="2"/>
      <c r="P17" s="2"/>
      <c r="Q17" s="2"/>
      <c r="R17" s="2"/>
      <c r="S17" s="2"/>
      <c r="T17" s="2"/>
    </row>
    <row r="19" spans="1:20" s="61" customFormat="1" ht="18.75">
      <c r="A19" s="511"/>
      <c r="B19" s="172" t="s">
        <v>363</v>
      </c>
      <c r="C19" s="60"/>
      <c r="D19" s="2"/>
      <c r="E19" s="2"/>
      <c r="F19" s="2"/>
      <c r="G19" s="2"/>
      <c r="H19" s="2"/>
      <c r="I19" s="2"/>
      <c r="J19" s="2"/>
      <c r="K19" s="2"/>
      <c r="L19" s="6"/>
      <c r="M19" s="2"/>
      <c r="N19" s="2"/>
      <c r="O19" s="2"/>
      <c r="P19" s="2"/>
      <c r="Q19" s="6"/>
      <c r="R19" s="6"/>
      <c r="S19" s="6"/>
      <c r="T19" s="2"/>
    </row>
    <row r="20" spans="1:20" s="61" customFormat="1" ht="17.25" thickBot="1">
      <c r="A20" s="511"/>
      <c r="B20" s="2"/>
      <c r="C20" s="2"/>
      <c r="D20" s="2"/>
      <c r="E20" s="2"/>
      <c r="F20" s="2"/>
      <c r="G20" s="6" t="s">
        <v>0</v>
      </c>
      <c r="H20" s="6" t="s">
        <v>0</v>
      </c>
      <c r="I20" s="2"/>
      <c r="J20" s="2"/>
      <c r="K20" s="2"/>
      <c r="L20" s="2"/>
      <c r="M20" s="2"/>
      <c r="N20" s="2"/>
      <c r="O20" s="2"/>
      <c r="P20" s="2"/>
      <c r="Q20" s="2"/>
      <c r="R20" s="2"/>
      <c r="S20" s="2"/>
      <c r="T20" s="2"/>
    </row>
    <row r="21" spans="1:20" s="61" customFormat="1">
      <c r="A21" s="511"/>
      <c r="B21" s="623" t="s">
        <v>16</v>
      </c>
      <c r="C21" s="559"/>
      <c r="D21" s="81" t="s">
        <v>0</v>
      </c>
      <c r="E21" s="81"/>
      <c r="F21" s="81"/>
      <c r="G21" s="83"/>
      <c r="H21" s="81"/>
      <c r="I21" s="83"/>
      <c r="J21" s="83"/>
      <c r="K21" s="166"/>
      <c r="L21" s="81"/>
      <c r="M21" s="166"/>
      <c r="N21" s="166"/>
      <c r="O21" s="81"/>
      <c r="P21" s="748" t="s">
        <v>256</v>
      </c>
      <c r="Q21" s="748"/>
      <c r="R21" s="748"/>
      <c r="S21" s="749"/>
      <c r="T21" s="2"/>
    </row>
    <row r="22" spans="1:20" s="61" customFormat="1" ht="75" customHeight="1">
      <c r="A22" s="511"/>
      <c r="B22" s="764" t="s">
        <v>204</v>
      </c>
      <c r="C22" s="706" t="s">
        <v>245</v>
      </c>
      <c r="D22" s="706" t="s">
        <v>31</v>
      </c>
      <c r="E22" s="708" t="s">
        <v>34</v>
      </c>
      <c r="F22" s="760"/>
      <c r="G22" s="761"/>
      <c r="H22" s="708" t="s">
        <v>55</v>
      </c>
      <c r="I22" s="760"/>
      <c r="J22" s="761"/>
      <c r="K22" s="708" t="s">
        <v>58</v>
      </c>
      <c r="L22" s="760"/>
      <c r="M22" s="761"/>
      <c r="N22" s="567" t="s">
        <v>188</v>
      </c>
      <c r="O22" s="762" t="s">
        <v>253</v>
      </c>
      <c r="P22" s="763"/>
      <c r="Q22" s="706" t="s">
        <v>246</v>
      </c>
      <c r="R22" s="706" t="s">
        <v>247</v>
      </c>
      <c r="S22" s="701" t="s">
        <v>248</v>
      </c>
    </row>
    <row r="23" spans="1:20" s="61" customFormat="1" ht="60.75" customHeight="1">
      <c r="A23" s="511"/>
      <c r="B23" s="765"/>
      <c r="C23" s="754"/>
      <c r="D23" s="754"/>
      <c r="E23" s="77"/>
      <c r="F23" s="78" t="s">
        <v>36</v>
      </c>
      <c r="G23" s="78" t="s">
        <v>37</v>
      </c>
      <c r="H23" s="77"/>
      <c r="I23" s="78" t="s">
        <v>56</v>
      </c>
      <c r="J23" s="78" t="s">
        <v>37</v>
      </c>
      <c r="K23" s="77"/>
      <c r="L23" s="78" t="s">
        <v>48</v>
      </c>
      <c r="M23" s="78" t="s">
        <v>37</v>
      </c>
      <c r="N23" s="541" t="s">
        <v>57</v>
      </c>
      <c r="O23" s="154" t="s">
        <v>258</v>
      </c>
      <c r="P23" s="154" t="s">
        <v>65</v>
      </c>
      <c r="Q23" s="754"/>
      <c r="R23" s="754"/>
      <c r="S23" s="736"/>
    </row>
    <row r="24" spans="1:20" s="61" customFormat="1" ht="24" customHeight="1">
      <c r="A24" s="511"/>
      <c r="B24" s="150" t="s">
        <v>2</v>
      </c>
      <c r="C24" s="94">
        <v>8</v>
      </c>
      <c r="D24" s="71">
        <v>279</v>
      </c>
      <c r="E24" s="71">
        <v>8491</v>
      </c>
      <c r="F24" s="71">
        <v>4220</v>
      </c>
      <c r="G24" s="71">
        <v>4271</v>
      </c>
      <c r="H24" s="71">
        <v>588</v>
      </c>
      <c r="I24" s="71">
        <v>403</v>
      </c>
      <c r="J24" s="71">
        <v>185</v>
      </c>
      <c r="K24" s="71">
        <v>45</v>
      </c>
      <c r="L24" s="71">
        <v>33</v>
      </c>
      <c r="M24" s="71">
        <v>12</v>
      </c>
      <c r="N24" s="71">
        <v>3025</v>
      </c>
      <c r="O24" s="71">
        <v>2731</v>
      </c>
      <c r="P24" s="71">
        <v>2727</v>
      </c>
      <c r="Q24" s="71">
        <v>179</v>
      </c>
      <c r="R24" s="71">
        <v>108</v>
      </c>
      <c r="S24" s="167">
        <v>181</v>
      </c>
    </row>
    <row r="25" spans="1:20" s="61" customFormat="1" ht="24" customHeight="1">
      <c r="A25" s="511"/>
      <c r="B25" s="150" t="s">
        <v>42</v>
      </c>
      <c r="C25" s="94">
        <v>8</v>
      </c>
      <c r="D25" s="71">
        <v>276</v>
      </c>
      <c r="E25" s="71">
        <v>8147</v>
      </c>
      <c r="F25" s="71">
        <v>4080</v>
      </c>
      <c r="G25" s="71">
        <v>4067</v>
      </c>
      <c r="H25" s="71">
        <v>583</v>
      </c>
      <c r="I25" s="71">
        <v>393</v>
      </c>
      <c r="J25" s="71">
        <v>190</v>
      </c>
      <c r="K25" s="71">
        <v>46</v>
      </c>
      <c r="L25" s="71">
        <v>34</v>
      </c>
      <c r="M25" s="71">
        <v>12</v>
      </c>
      <c r="N25" s="71">
        <v>2977</v>
      </c>
      <c r="O25" s="71">
        <v>2689</v>
      </c>
      <c r="P25" s="71">
        <v>2692</v>
      </c>
      <c r="Q25" s="71">
        <v>179</v>
      </c>
      <c r="R25" s="71">
        <v>108</v>
      </c>
      <c r="S25" s="167">
        <v>180</v>
      </c>
    </row>
    <row r="26" spans="1:20" s="61" customFormat="1" ht="24" customHeight="1">
      <c r="A26" s="511"/>
      <c r="B26" s="132" t="s">
        <v>43</v>
      </c>
      <c r="C26" s="155">
        <v>8</v>
      </c>
      <c r="D26" s="156">
        <v>273</v>
      </c>
      <c r="E26" s="156">
        <v>7652</v>
      </c>
      <c r="F26" s="157">
        <v>3810</v>
      </c>
      <c r="G26" s="156">
        <v>3842</v>
      </c>
      <c r="H26" s="156">
        <v>581</v>
      </c>
      <c r="I26" s="156">
        <v>380</v>
      </c>
      <c r="J26" s="156">
        <v>201</v>
      </c>
      <c r="K26" s="156">
        <v>45</v>
      </c>
      <c r="L26" s="156">
        <v>33</v>
      </c>
      <c r="M26" s="156">
        <v>12</v>
      </c>
      <c r="N26" s="158">
        <v>2764</v>
      </c>
      <c r="O26" s="158">
        <v>2318</v>
      </c>
      <c r="P26" s="156">
        <v>2321</v>
      </c>
      <c r="Q26" s="158">
        <v>179</v>
      </c>
      <c r="R26" s="158">
        <v>108</v>
      </c>
      <c r="S26" s="168">
        <v>180</v>
      </c>
    </row>
    <row r="27" spans="1:20" s="61" customFormat="1" ht="24" customHeight="1">
      <c r="A27" s="511"/>
      <c r="B27" s="132" t="s">
        <v>44</v>
      </c>
      <c r="C27" s="159">
        <v>8</v>
      </c>
      <c r="D27" s="160">
        <v>268</v>
      </c>
      <c r="E27" s="160">
        <v>6860</v>
      </c>
      <c r="F27" s="161">
        <v>3450</v>
      </c>
      <c r="G27" s="160">
        <v>3410</v>
      </c>
      <c r="H27" s="160">
        <v>582</v>
      </c>
      <c r="I27" s="160">
        <v>364</v>
      </c>
      <c r="J27" s="160">
        <v>218</v>
      </c>
      <c r="K27" s="160">
        <v>45</v>
      </c>
      <c r="L27" s="160">
        <v>33</v>
      </c>
      <c r="M27" s="160">
        <v>12</v>
      </c>
      <c r="N27" s="162">
        <v>2668</v>
      </c>
      <c r="O27" s="162">
        <v>1941</v>
      </c>
      <c r="P27" s="160">
        <v>1942</v>
      </c>
      <c r="Q27" s="162">
        <v>179</v>
      </c>
      <c r="R27" s="162">
        <v>108</v>
      </c>
      <c r="S27" s="169">
        <v>179</v>
      </c>
    </row>
    <row r="28" spans="1:20" s="61" customFormat="1" ht="24" customHeight="1">
      <c r="A28" s="511"/>
      <c r="B28" s="428" t="s">
        <v>166</v>
      </c>
      <c r="C28" s="434">
        <v>8</v>
      </c>
      <c r="D28" s="435">
        <v>266</v>
      </c>
      <c r="E28" s="435">
        <v>6121</v>
      </c>
      <c r="F28" s="436">
        <v>3080</v>
      </c>
      <c r="G28" s="435">
        <v>3041</v>
      </c>
      <c r="H28" s="435">
        <v>576</v>
      </c>
      <c r="I28" s="435">
        <v>355</v>
      </c>
      <c r="J28" s="435">
        <v>221</v>
      </c>
      <c r="K28" s="435">
        <v>45</v>
      </c>
      <c r="L28" s="435">
        <v>32</v>
      </c>
      <c r="M28" s="435">
        <v>13</v>
      </c>
      <c r="N28" s="436">
        <v>2630</v>
      </c>
      <c r="O28" s="436">
        <v>1951</v>
      </c>
      <c r="P28" s="435">
        <v>1950</v>
      </c>
      <c r="Q28" s="436">
        <v>179</v>
      </c>
      <c r="R28" s="436">
        <v>108</v>
      </c>
      <c r="S28" s="437">
        <v>176</v>
      </c>
    </row>
    <row r="29" spans="1:20" s="412" customFormat="1" ht="24" customHeight="1">
      <c r="A29" s="511"/>
      <c r="B29" s="170" t="s">
        <v>189</v>
      </c>
      <c r="C29" s="163">
        <v>8</v>
      </c>
      <c r="D29" s="164">
        <v>258</v>
      </c>
      <c r="E29" s="164">
        <v>5635</v>
      </c>
      <c r="F29" s="165">
        <v>2836</v>
      </c>
      <c r="G29" s="164">
        <v>2799</v>
      </c>
      <c r="H29" s="164">
        <v>555</v>
      </c>
      <c r="I29" s="164">
        <v>342</v>
      </c>
      <c r="J29" s="164">
        <v>213</v>
      </c>
      <c r="K29" s="164">
        <v>45</v>
      </c>
      <c r="L29" s="164">
        <v>32</v>
      </c>
      <c r="M29" s="164">
        <v>13</v>
      </c>
      <c r="N29" s="165">
        <v>2273</v>
      </c>
      <c r="O29" s="165">
        <v>1813</v>
      </c>
      <c r="P29" s="164">
        <v>1809</v>
      </c>
      <c r="Q29" s="165">
        <v>179</v>
      </c>
      <c r="R29" s="165">
        <v>108</v>
      </c>
      <c r="S29" s="171">
        <v>173</v>
      </c>
    </row>
    <row r="30" spans="1:20" s="61" customFormat="1" ht="24" customHeight="1">
      <c r="A30" s="511"/>
      <c r="B30" s="170" t="s">
        <v>213</v>
      </c>
      <c r="C30" s="163">
        <v>8</v>
      </c>
      <c r="D30" s="164">
        <v>250</v>
      </c>
      <c r="E30" s="164">
        <v>5309</v>
      </c>
      <c r="F30" s="165">
        <v>2639</v>
      </c>
      <c r="G30" s="164">
        <v>2670</v>
      </c>
      <c r="H30" s="164">
        <v>547</v>
      </c>
      <c r="I30" s="164">
        <v>331</v>
      </c>
      <c r="J30" s="164">
        <v>216</v>
      </c>
      <c r="K30" s="164">
        <v>43</v>
      </c>
      <c r="L30" s="164">
        <v>30</v>
      </c>
      <c r="M30" s="164">
        <v>13</v>
      </c>
      <c r="N30" s="164">
        <v>1889</v>
      </c>
      <c r="O30" s="165">
        <v>1596</v>
      </c>
      <c r="P30" s="164">
        <v>1596</v>
      </c>
      <c r="Q30" s="165">
        <v>179</v>
      </c>
      <c r="R30" s="165">
        <v>108</v>
      </c>
      <c r="S30" s="588">
        <v>170</v>
      </c>
    </row>
    <row r="31" spans="1:20" s="540" customFormat="1" ht="54.75" customHeight="1">
      <c r="B31" s="756" t="s">
        <v>250</v>
      </c>
      <c r="C31" s="757"/>
      <c r="D31" s="757"/>
      <c r="E31" s="757"/>
      <c r="F31" s="757"/>
      <c r="G31" s="757"/>
      <c r="H31" s="757"/>
      <c r="I31" s="757"/>
      <c r="J31" s="757"/>
      <c r="K31" s="757"/>
      <c r="L31" s="757"/>
      <c r="M31" s="757"/>
      <c r="N31" s="563"/>
      <c r="O31" s="555"/>
      <c r="P31" s="554"/>
      <c r="Q31" s="555"/>
      <c r="R31" s="555"/>
      <c r="S31" s="556"/>
    </row>
    <row r="32" spans="1:20" s="61" customFormat="1" ht="17.25" thickBot="1">
      <c r="A32" s="511"/>
      <c r="B32" s="557" t="s">
        <v>407</v>
      </c>
      <c r="C32" s="553"/>
      <c r="D32" s="553"/>
      <c r="E32" s="553"/>
      <c r="F32" s="553"/>
      <c r="G32" s="553"/>
      <c r="H32" s="91"/>
      <c r="I32" s="91"/>
      <c r="J32" s="91"/>
      <c r="K32" s="91"/>
      <c r="L32" s="91"/>
      <c r="M32" s="745" t="s">
        <v>241</v>
      </c>
      <c r="N32" s="745"/>
      <c r="O32" s="745"/>
      <c r="P32" s="745"/>
      <c r="Q32" s="745"/>
      <c r="R32" s="745"/>
      <c r="S32" s="752"/>
      <c r="T32" s="2"/>
    </row>
    <row r="34" spans="6:14">
      <c r="F34" s="690"/>
      <c r="G34" s="542"/>
      <c r="H34" s="690">
        <f>I30+J30</f>
        <v>547</v>
      </c>
      <c r="N34"/>
    </row>
    <row r="35" spans="6:14">
      <c r="G35" s="542"/>
      <c r="N35"/>
    </row>
  </sheetData>
  <mergeCells count="27">
    <mergeCell ref="B6:B7"/>
    <mergeCell ref="M32:S32"/>
    <mergeCell ref="H6:J6"/>
    <mergeCell ref="E6:G6"/>
    <mergeCell ref="D6:D7"/>
    <mergeCell ref="C6:C7"/>
    <mergeCell ref="O6:P6"/>
    <mergeCell ref="Q6:Q7"/>
    <mergeCell ref="R6:R7"/>
    <mergeCell ref="S6:S7"/>
    <mergeCell ref="K6:M6"/>
    <mergeCell ref="B1:E1"/>
    <mergeCell ref="P5:S5"/>
    <mergeCell ref="P21:S21"/>
    <mergeCell ref="O16:S16"/>
    <mergeCell ref="B31:M31"/>
    <mergeCell ref="B15:L15"/>
    <mergeCell ref="S22:S23"/>
    <mergeCell ref="K22:M22"/>
    <mergeCell ref="O22:P22"/>
    <mergeCell ref="Q22:Q23"/>
    <mergeCell ref="R22:R23"/>
    <mergeCell ref="B22:B23"/>
    <mergeCell ref="C22:C23"/>
    <mergeCell ref="D22:D23"/>
    <mergeCell ref="E22:G22"/>
    <mergeCell ref="H22:J22"/>
  </mergeCells>
  <phoneticPr fontId="2" type="noConversion"/>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U32"/>
  <sheetViews>
    <sheetView workbookViewId="0">
      <selection activeCell="B1" sqref="B1"/>
    </sheetView>
  </sheetViews>
  <sheetFormatPr defaultRowHeight="16.5"/>
  <cols>
    <col min="1" max="1" width="1.625" style="511" customWidth="1"/>
    <col min="2" max="2" width="12.625" customWidth="1"/>
    <col min="3" max="13" width="10.625" customWidth="1"/>
    <col min="14" max="14" width="13.375" style="542" customWidth="1"/>
    <col min="15" max="16" width="12.125" customWidth="1"/>
    <col min="17" max="20" width="10.625" customWidth="1"/>
    <col min="21" max="21" width="14" customWidth="1"/>
  </cols>
  <sheetData>
    <row r="1" spans="1:21" ht="24" customHeight="1">
      <c r="B1" s="64" t="s">
        <v>260</v>
      </c>
      <c r="C1" s="36"/>
      <c r="D1" s="2"/>
      <c r="E1" s="2"/>
      <c r="F1" s="2"/>
      <c r="G1" s="2"/>
      <c r="H1" s="2"/>
      <c r="I1" s="2"/>
      <c r="J1" s="2"/>
      <c r="K1" s="2"/>
      <c r="L1" s="6" t="s">
        <v>0</v>
      </c>
      <c r="M1" s="2"/>
      <c r="N1" s="2"/>
      <c r="O1" s="2"/>
      <c r="P1" s="2"/>
      <c r="Q1" s="6" t="s">
        <v>0</v>
      </c>
      <c r="R1" s="6" t="s">
        <v>0</v>
      </c>
      <c r="S1" s="6" t="s">
        <v>0</v>
      </c>
      <c r="T1" s="2"/>
      <c r="U1" s="2"/>
    </row>
    <row r="2" spans="1:21">
      <c r="B2" s="13" t="s">
        <v>0</v>
      </c>
      <c r="C2" s="14"/>
      <c r="D2" s="15"/>
      <c r="E2" s="15"/>
      <c r="F2" s="14"/>
      <c r="G2" s="14"/>
      <c r="H2" s="14"/>
      <c r="I2" s="14"/>
      <c r="J2" s="13" t="s">
        <v>0</v>
      </c>
      <c r="K2" s="14"/>
      <c r="L2" s="14"/>
      <c r="M2" s="14"/>
      <c r="N2" s="14"/>
      <c r="O2" s="13" t="s">
        <v>0</v>
      </c>
      <c r="P2" s="13" t="s">
        <v>0</v>
      </c>
      <c r="Q2" s="13" t="s">
        <v>0</v>
      </c>
      <c r="R2" s="13" t="s">
        <v>0</v>
      </c>
      <c r="S2" s="14"/>
      <c r="T2" s="15"/>
      <c r="U2" s="15"/>
    </row>
    <row r="3" spans="1:21" s="61" customFormat="1" ht="18.75">
      <c r="A3" s="511"/>
      <c r="B3" s="172" t="s">
        <v>261</v>
      </c>
      <c r="C3" s="60"/>
      <c r="D3" s="2"/>
      <c r="E3" s="2"/>
      <c r="F3" s="2"/>
      <c r="G3" s="2"/>
      <c r="H3" s="2"/>
      <c r="I3" s="2"/>
      <c r="J3" s="2"/>
      <c r="K3" s="2"/>
      <c r="L3" s="6"/>
      <c r="M3" s="2"/>
      <c r="N3" s="2"/>
      <c r="O3" s="2"/>
      <c r="P3" s="2"/>
      <c r="Q3" s="6"/>
      <c r="R3" s="6"/>
      <c r="S3" s="6"/>
      <c r="T3" s="2"/>
      <c r="U3" s="2"/>
    </row>
    <row r="4" spans="1:21" s="61" customFormat="1" ht="17.25" thickBot="1">
      <c r="A4" s="511"/>
      <c r="B4" s="2"/>
      <c r="C4" s="2"/>
      <c r="D4" s="2"/>
      <c r="E4" s="2"/>
      <c r="F4" s="2"/>
      <c r="G4" s="6" t="s">
        <v>0</v>
      </c>
      <c r="H4" s="6" t="s">
        <v>0</v>
      </c>
      <c r="I4" s="2"/>
      <c r="J4" s="2"/>
      <c r="K4" s="2"/>
      <c r="L4" s="2"/>
      <c r="M4" s="2"/>
      <c r="N4" s="2"/>
      <c r="O4" s="2"/>
      <c r="P4" s="2"/>
      <c r="Q4" s="2"/>
      <c r="R4" s="2"/>
      <c r="S4" s="2"/>
      <c r="T4" s="2"/>
      <c r="U4" s="2"/>
    </row>
    <row r="5" spans="1:21" s="61" customFormat="1">
      <c r="A5" s="511"/>
      <c r="B5" s="623" t="s">
        <v>16</v>
      </c>
      <c r="C5" s="559"/>
      <c r="D5" s="81" t="s">
        <v>0</v>
      </c>
      <c r="E5" s="81"/>
      <c r="F5" s="81"/>
      <c r="G5" s="83"/>
      <c r="H5" s="81"/>
      <c r="I5" s="83"/>
      <c r="J5" s="83"/>
      <c r="K5" s="166"/>
      <c r="L5" s="81"/>
      <c r="M5" s="166"/>
      <c r="N5" s="166"/>
      <c r="O5" s="699" t="s">
        <v>302</v>
      </c>
      <c r="P5" s="699"/>
      <c r="Q5" s="699"/>
      <c r="R5" s="699"/>
      <c r="S5" s="700"/>
      <c r="T5" s="2"/>
    </row>
    <row r="6" spans="1:21" s="61" customFormat="1" ht="66" customHeight="1">
      <c r="A6" s="511"/>
      <c r="B6" s="764" t="s">
        <v>204</v>
      </c>
      <c r="C6" s="706" t="s">
        <v>245</v>
      </c>
      <c r="D6" s="706" t="s">
        <v>31</v>
      </c>
      <c r="E6" s="708" t="s">
        <v>34</v>
      </c>
      <c r="F6" s="760"/>
      <c r="G6" s="761"/>
      <c r="H6" s="708" t="s">
        <v>55</v>
      </c>
      <c r="I6" s="760"/>
      <c r="J6" s="761"/>
      <c r="K6" s="708" t="s">
        <v>58</v>
      </c>
      <c r="L6" s="760"/>
      <c r="M6" s="761"/>
      <c r="N6" s="567" t="s">
        <v>262</v>
      </c>
      <c r="O6" s="762" t="s">
        <v>253</v>
      </c>
      <c r="P6" s="763"/>
      <c r="Q6" s="706" t="s">
        <v>251</v>
      </c>
      <c r="R6" s="706" t="s">
        <v>247</v>
      </c>
      <c r="S6" s="701" t="s">
        <v>263</v>
      </c>
    </row>
    <row r="7" spans="1:21" s="61" customFormat="1" ht="66" customHeight="1">
      <c r="A7" s="511"/>
      <c r="B7" s="765"/>
      <c r="C7" s="754"/>
      <c r="D7" s="754"/>
      <c r="E7" s="77"/>
      <c r="F7" s="78" t="s">
        <v>36</v>
      </c>
      <c r="G7" s="78" t="s">
        <v>37</v>
      </c>
      <c r="H7" s="77"/>
      <c r="I7" s="78" t="s">
        <v>56</v>
      </c>
      <c r="J7" s="78" t="s">
        <v>37</v>
      </c>
      <c r="K7" s="77"/>
      <c r="L7" s="78" t="s">
        <v>48</v>
      </c>
      <c r="M7" s="78" t="s">
        <v>37</v>
      </c>
      <c r="N7" s="541" t="s">
        <v>57</v>
      </c>
      <c r="O7" s="154" t="s">
        <v>258</v>
      </c>
      <c r="P7" s="154" t="s">
        <v>65</v>
      </c>
      <c r="Q7" s="754"/>
      <c r="R7" s="754"/>
      <c r="S7" s="736"/>
    </row>
    <row r="8" spans="1:21" s="61" customFormat="1" ht="24" customHeight="1">
      <c r="A8" s="511"/>
      <c r="B8" s="150" t="s">
        <v>2</v>
      </c>
      <c r="C8" s="94">
        <v>1</v>
      </c>
      <c r="D8" s="71">
        <v>6</v>
      </c>
      <c r="E8" s="71">
        <v>184</v>
      </c>
      <c r="F8" s="71">
        <v>131</v>
      </c>
      <c r="G8" s="71">
        <v>53</v>
      </c>
      <c r="H8" s="71">
        <v>26</v>
      </c>
      <c r="I8" s="71">
        <v>18</v>
      </c>
      <c r="J8" s="71">
        <v>8</v>
      </c>
      <c r="K8" s="71">
        <v>11</v>
      </c>
      <c r="L8" s="71">
        <v>7</v>
      </c>
      <c r="M8" s="71">
        <v>4</v>
      </c>
      <c r="N8" s="71">
        <v>72</v>
      </c>
      <c r="O8" s="71">
        <v>80</v>
      </c>
      <c r="P8" s="71">
        <v>67</v>
      </c>
      <c r="Q8" s="71">
        <v>70</v>
      </c>
      <c r="R8" s="71">
        <v>21</v>
      </c>
      <c r="S8" s="167">
        <v>6</v>
      </c>
    </row>
    <row r="9" spans="1:21" s="61" customFormat="1" ht="24" customHeight="1">
      <c r="A9" s="511"/>
      <c r="B9" s="150" t="s">
        <v>42</v>
      </c>
      <c r="C9" s="94">
        <v>1</v>
      </c>
      <c r="D9" s="71">
        <v>6</v>
      </c>
      <c r="E9" s="71">
        <v>174</v>
      </c>
      <c r="F9" s="71">
        <v>116</v>
      </c>
      <c r="G9" s="71">
        <v>58</v>
      </c>
      <c r="H9" s="71">
        <v>29</v>
      </c>
      <c r="I9" s="71">
        <v>20</v>
      </c>
      <c r="J9" s="71">
        <v>9</v>
      </c>
      <c r="K9" s="71">
        <v>12</v>
      </c>
      <c r="L9" s="71">
        <v>7</v>
      </c>
      <c r="M9" s="71">
        <v>5</v>
      </c>
      <c r="N9" s="71">
        <v>57</v>
      </c>
      <c r="O9" s="71">
        <v>65</v>
      </c>
      <c r="P9" s="71">
        <v>65</v>
      </c>
      <c r="Q9" s="71">
        <v>70</v>
      </c>
      <c r="R9" s="71">
        <v>21</v>
      </c>
      <c r="S9" s="167">
        <v>6</v>
      </c>
    </row>
    <row r="10" spans="1:21" s="61" customFormat="1" ht="24" customHeight="1">
      <c r="A10" s="511"/>
      <c r="B10" s="132" t="s">
        <v>43</v>
      </c>
      <c r="C10" s="155">
        <v>1</v>
      </c>
      <c r="D10" s="156">
        <v>6</v>
      </c>
      <c r="E10" s="156">
        <v>185</v>
      </c>
      <c r="F10" s="157">
        <v>114</v>
      </c>
      <c r="G10" s="156">
        <v>71</v>
      </c>
      <c r="H10" s="156">
        <v>28</v>
      </c>
      <c r="I10" s="156">
        <v>18</v>
      </c>
      <c r="J10" s="156">
        <v>10</v>
      </c>
      <c r="K10" s="156">
        <v>12</v>
      </c>
      <c r="L10" s="156">
        <v>8</v>
      </c>
      <c r="M10" s="156">
        <v>4</v>
      </c>
      <c r="N10" s="158">
        <v>53</v>
      </c>
      <c r="O10" s="158">
        <v>74</v>
      </c>
      <c r="P10" s="156">
        <v>74</v>
      </c>
      <c r="Q10" s="158">
        <v>70</v>
      </c>
      <c r="R10" s="158">
        <v>21</v>
      </c>
      <c r="S10" s="168">
        <v>6</v>
      </c>
    </row>
    <row r="11" spans="1:21" s="61" customFormat="1" ht="24" customHeight="1">
      <c r="A11" s="511"/>
      <c r="B11" s="132" t="s">
        <v>44</v>
      </c>
      <c r="C11" s="159">
        <v>1</v>
      </c>
      <c r="D11" s="160">
        <v>6</v>
      </c>
      <c r="E11" s="160">
        <v>185</v>
      </c>
      <c r="F11" s="161">
        <v>110</v>
      </c>
      <c r="G11" s="160">
        <v>75</v>
      </c>
      <c r="H11" s="160">
        <v>27</v>
      </c>
      <c r="I11" s="160">
        <v>18</v>
      </c>
      <c r="J11" s="160">
        <v>9</v>
      </c>
      <c r="K11" s="160">
        <v>12</v>
      </c>
      <c r="L11" s="160">
        <v>7</v>
      </c>
      <c r="M11" s="160">
        <v>5</v>
      </c>
      <c r="N11" s="162">
        <v>54</v>
      </c>
      <c r="O11" s="162">
        <v>60</v>
      </c>
      <c r="P11" s="160">
        <v>60</v>
      </c>
      <c r="Q11" s="162">
        <v>70</v>
      </c>
      <c r="R11" s="162">
        <v>21</v>
      </c>
      <c r="S11" s="169">
        <v>6</v>
      </c>
    </row>
    <row r="12" spans="1:21" s="61" customFormat="1" ht="24" customHeight="1">
      <c r="A12" s="511"/>
      <c r="B12" s="519" t="s">
        <v>166</v>
      </c>
      <c r="C12" s="520">
        <v>1</v>
      </c>
      <c r="D12" s="521">
        <v>6</v>
      </c>
      <c r="E12" s="521">
        <v>196</v>
      </c>
      <c r="F12" s="522">
        <v>113</v>
      </c>
      <c r="G12" s="521">
        <v>83</v>
      </c>
      <c r="H12" s="521">
        <v>29</v>
      </c>
      <c r="I12" s="521">
        <v>17</v>
      </c>
      <c r="J12" s="521">
        <v>12</v>
      </c>
      <c r="K12" s="521">
        <v>12</v>
      </c>
      <c r="L12" s="521">
        <v>8</v>
      </c>
      <c r="M12" s="521">
        <v>4</v>
      </c>
      <c r="N12" s="522">
        <v>56</v>
      </c>
      <c r="O12" s="522">
        <v>80</v>
      </c>
      <c r="P12" s="521">
        <v>71</v>
      </c>
      <c r="Q12" s="522">
        <v>70</v>
      </c>
      <c r="R12" s="522">
        <v>21</v>
      </c>
      <c r="S12" s="523">
        <v>7</v>
      </c>
    </row>
    <row r="13" spans="1:21" s="412" customFormat="1" ht="24" customHeight="1">
      <c r="A13" s="511"/>
      <c r="B13" s="135" t="s">
        <v>189</v>
      </c>
      <c r="C13" s="524">
        <v>1</v>
      </c>
      <c r="D13" s="525">
        <v>6</v>
      </c>
      <c r="E13" s="525">
        <v>181</v>
      </c>
      <c r="F13" s="526">
        <v>110</v>
      </c>
      <c r="G13" s="525">
        <v>71</v>
      </c>
      <c r="H13" s="525">
        <v>28</v>
      </c>
      <c r="I13" s="525">
        <v>16</v>
      </c>
      <c r="J13" s="525">
        <v>12</v>
      </c>
      <c r="K13" s="525">
        <v>12</v>
      </c>
      <c r="L13" s="525">
        <v>8</v>
      </c>
      <c r="M13" s="525">
        <v>4</v>
      </c>
      <c r="N13" s="526">
        <v>66</v>
      </c>
      <c r="O13" s="526">
        <v>65</v>
      </c>
      <c r="P13" s="525">
        <v>65</v>
      </c>
      <c r="Q13" s="526">
        <v>70</v>
      </c>
      <c r="R13" s="526">
        <v>23</v>
      </c>
      <c r="S13" s="527">
        <v>6</v>
      </c>
    </row>
    <row r="14" spans="1:21" s="61" customFormat="1" ht="24" customHeight="1">
      <c r="A14" s="511"/>
      <c r="B14" s="170" t="s">
        <v>213</v>
      </c>
      <c r="C14" s="163">
        <v>2</v>
      </c>
      <c r="D14" s="164">
        <v>12</v>
      </c>
      <c r="E14" s="164">
        <v>288</v>
      </c>
      <c r="F14" s="165">
        <v>128</v>
      </c>
      <c r="G14" s="164">
        <v>160</v>
      </c>
      <c r="H14" s="164">
        <v>52</v>
      </c>
      <c r="I14" s="164">
        <v>27</v>
      </c>
      <c r="J14" s="164">
        <v>25</v>
      </c>
      <c r="K14" s="164">
        <v>17</v>
      </c>
      <c r="L14" s="164">
        <v>12</v>
      </c>
      <c r="M14" s="164">
        <v>5</v>
      </c>
      <c r="N14" s="164">
        <v>49</v>
      </c>
      <c r="O14" s="165">
        <v>190</v>
      </c>
      <c r="P14" s="165">
        <v>163</v>
      </c>
      <c r="Q14" s="164">
        <v>88</v>
      </c>
      <c r="R14" s="165">
        <v>46</v>
      </c>
      <c r="S14" s="171">
        <v>24</v>
      </c>
      <c r="T14" s="12"/>
    </row>
    <row r="15" spans="1:21" s="540" customFormat="1" ht="54" customHeight="1">
      <c r="B15" s="758" t="s">
        <v>259</v>
      </c>
      <c r="C15" s="759"/>
      <c r="D15" s="759"/>
      <c r="E15" s="759"/>
      <c r="F15" s="759"/>
      <c r="G15" s="759"/>
      <c r="H15" s="759"/>
      <c r="I15" s="759"/>
      <c r="J15" s="759"/>
      <c r="K15" s="759"/>
      <c r="L15" s="759"/>
      <c r="M15" s="554"/>
      <c r="N15" s="554"/>
      <c r="O15" s="555"/>
      <c r="P15" s="555"/>
      <c r="Q15" s="554"/>
      <c r="R15" s="555"/>
      <c r="S15" s="558"/>
      <c r="T15" s="12"/>
    </row>
    <row r="16" spans="1:21" s="61" customFormat="1" ht="17.25" thickBot="1">
      <c r="A16" s="511"/>
      <c r="B16" s="737" t="s">
        <v>410</v>
      </c>
      <c r="C16" s="738"/>
      <c r="D16" s="738"/>
      <c r="E16" s="738"/>
      <c r="F16" s="738"/>
      <c r="G16" s="738"/>
      <c r="H16" s="738"/>
      <c r="I16" s="91"/>
      <c r="J16" s="91"/>
      <c r="K16" s="91"/>
      <c r="L16" s="91"/>
      <c r="M16" s="553"/>
      <c r="N16" s="745" t="s">
        <v>241</v>
      </c>
      <c r="O16" s="745"/>
      <c r="P16" s="745"/>
      <c r="Q16" s="745"/>
      <c r="R16" s="745"/>
      <c r="S16" s="752"/>
      <c r="T16" s="2"/>
    </row>
    <row r="17" spans="1:21" s="61" customFormat="1">
      <c r="A17" s="511"/>
      <c r="B17" s="2"/>
      <c r="C17" s="2"/>
      <c r="D17" s="2"/>
      <c r="E17" s="2"/>
      <c r="F17" s="2"/>
      <c r="G17" s="2"/>
      <c r="H17" s="2"/>
      <c r="I17" s="2"/>
      <c r="J17" s="2"/>
      <c r="K17" s="2"/>
      <c r="L17" s="2"/>
      <c r="M17" s="2"/>
      <c r="N17" s="2"/>
      <c r="O17" s="2"/>
      <c r="P17" s="2"/>
      <c r="Q17" s="2"/>
      <c r="R17" s="2"/>
      <c r="S17" s="2"/>
      <c r="T17" s="2"/>
      <c r="U17" s="2"/>
    </row>
    <row r="18" spans="1:21" s="61" customFormat="1">
      <c r="A18" s="511"/>
      <c r="N18" s="542"/>
    </row>
    <row r="19" spans="1:21" s="61" customFormat="1" ht="18.75">
      <c r="A19" s="511"/>
      <c r="B19" s="172" t="s">
        <v>264</v>
      </c>
      <c r="C19" s="60"/>
      <c r="D19" s="2"/>
      <c r="E19" s="2"/>
      <c r="F19" s="2"/>
      <c r="G19" s="2"/>
      <c r="H19" s="2"/>
      <c r="I19" s="2"/>
      <c r="J19" s="2"/>
      <c r="K19" s="2"/>
      <c r="L19" s="6"/>
      <c r="M19" s="2"/>
      <c r="N19" s="2"/>
      <c r="O19" s="2"/>
      <c r="P19" s="2"/>
      <c r="Q19" s="6"/>
      <c r="R19" s="6"/>
      <c r="S19" s="6"/>
      <c r="T19" s="2"/>
      <c r="U19" s="2"/>
    </row>
    <row r="20" spans="1:21" s="61" customFormat="1" ht="17.25" thickBot="1">
      <c r="A20" s="511"/>
      <c r="B20" s="2"/>
      <c r="C20" s="2"/>
      <c r="D20" s="2"/>
      <c r="E20" s="2"/>
      <c r="F20" s="2"/>
      <c r="G20" s="6" t="s">
        <v>0</v>
      </c>
      <c r="H20" s="6" t="s">
        <v>0</v>
      </c>
      <c r="I20" s="2"/>
      <c r="J20" s="2"/>
      <c r="K20" s="2"/>
      <c r="L20" s="2"/>
      <c r="M20" s="2"/>
      <c r="N20" s="2"/>
      <c r="O20" s="2"/>
      <c r="P20" s="2"/>
      <c r="Q20" s="2"/>
      <c r="R20" s="2"/>
      <c r="S20" s="2"/>
      <c r="T20" s="2"/>
      <c r="U20" s="2"/>
    </row>
    <row r="21" spans="1:21" s="61" customFormat="1">
      <c r="A21" s="511"/>
      <c r="B21" s="623" t="s">
        <v>16</v>
      </c>
      <c r="C21" s="81"/>
      <c r="D21" s="81" t="s">
        <v>0</v>
      </c>
      <c r="E21" s="81"/>
      <c r="F21" s="81"/>
      <c r="G21" s="83"/>
      <c r="H21" s="81"/>
      <c r="I21" s="83"/>
      <c r="J21" s="83"/>
      <c r="K21" s="166"/>
      <c r="L21" s="81"/>
      <c r="M21" s="166"/>
      <c r="N21" s="166"/>
      <c r="O21" s="748" t="s">
        <v>256</v>
      </c>
      <c r="P21" s="748"/>
      <c r="Q21" s="748"/>
      <c r="R21" s="748"/>
      <c r="S21" s="749"/>
      <c r="T21" s="2"/>
    </row>
    <row r="22" spans="1:21" s="61" customFormat="1" ht="66" customHeight="1">
      <c r="A22" s="511"/>
      <c r="B22" s="764" t="s">
        <v>204</v>
      </c>
      <c r="C22" s="706" t="s">
        <v>245</v>
      </c>
      <c r="D22" s="706" t="s">
        <v>31</v>
      </c>
      <c r="E22" s="708" t="s">
        <v>34</v>
      </c>
      <c r="F22" s="760"/>
      <c r="G22" s="761"/>
      <c r="H22" s="708" t="s">
        <v>55</v>
      </c>
      <c r="I22" s="760"/>
      <c r="J22" s="761"/>
      <c r="K22" s="708" t="s">
        <v>58</v>
      </c>
      <c r="L22" s="760"/>
      <c r="M22" s="761"/>
      <c r="N22" s="567" t="s">
        <v>262</v>
      </c>
      <c r="O22" s="762" t="s">
        <v>253</v>
      </c>
      <c r="P22" s="763"/>
      <c r="Q22" s="706" t="s">
        <v>251</v>
      </c>
      <c r="R22" s="706" t="s">
        <v>247</v>
      </c>
      <c r="S22" s="701" t="s">
        <v>263</v>
      </c>
    </row>
    <row r="23" spans="1:21" s="61" customFormat="1" ht="66" customHeight="1">
      <c r="A23" s="511"/>
      <c r="B23" s="765"/>
      <c r="C23" s="754"/>
      <c r="D23" s="754"/>
      <c r="E23" s="77"/>
      <c r="F23" s="78" t="s">
        <v>36</v>
      </c>
      <c r="G23" s="78" t="s">
        <v>37</v>
      </c>
      <c r="H23" s="77"/>
      <c r="I23" s="78" t="s">
        <v>56</v>
      </c>
      <c r="J23" s="78" t="s">
        <v>37</v>
      </c>
      <c r="K23" s="77"/>
      <c r="L23" s="78" t="s">
        <v>48</v>
      </c>
      <c r="M23" s="78" t="s">
        <v>37</v>
      </c>
      <c r="N23" s="541" t="s">
        <v>57</v>
      </c>
      <c r="O23" s="154" t="s">
        <v>258</v>
      </c>
      <c r="P23" s="154" t="s">
        <v>65</v>
      </c>
      <c r="Q23" s="754"/>
      <c r="R23" s="754"/>
      <c r="S23" s="736"/>
    </row>
    <row r="24" spans="1:21" s="61" customFormat="1" ht="24" customHeight="1">
      <c r="A24" s="511"/>
      <c r="B24" s="150" t="s">
        <v>2</v>
      </c>
      <c r="C24" s="173">
        <v>0</v>
      </c>
      <c r="D24" s="174">
        <v>0</v>
      </c>
      <c r="E24" s="174">
        <v>0</v>
      </c>
      <c r="F24" s="174">
        <v>0</v>
      </c>
      <c r="G24" s="174">
        <v>0</v>
      </c>
      <c r="H24" s="174">
        <v>0</v>
      </c>
      <c r="I24" s="174">
        <v>0</v>
      </c>
      <c r="J24" s="174">
        <v>0</v>
      </c>
      <c r="K24" s="174">
        <v>0</v>
      </c>
      <c r="L24" s="174">
        <v>0</v>
      </c>
      <c r="M24" s="174">
        <v>0</v>
      </c>
      <c r="N24" s="174">
        <v>0</v>
      </c>
      <c r="O24" s="174">
        <v>0</v>
      </c>
      <c r="P24" s="174">
        <v>0</v>
      </c>
      <c r="Q24" s="174">
        <v>0</v>
      </c>
      <c r="R24" s="174">
        <v>0</v>
      </c>
      <c r="S24" s="175">
        <v>0</v>
      </c>
    </row>
    <row r="25" spans="1:21" s="61" customFormat="1" ht="24" customHeight="1">
      <c r="A25" s="511"/>
      <c r="B25" s="150" t="s">
        <v>42</v>
      </c>
      <c r="C25" s="94">
        <v>0</v>
      </c>
      <c r="D25" s="71">
        <v>0</v>
      </c>
      <c r="E25" s="71">
        <v>0</v>
      </c>
      <c r="F25" s="71">
        <v>0</v>
      </c>
      <c r="G25" s="71">
        <v>0</v>
      </c>
      <c r="H25" s="71">
        <v>0</v>
      </c>
      <c r="I25" s="71">
        <v>0</v>
      </c>
      <c r="J25" s="71">
        <v>0</v>
      </c>
      <c r="K25" s="71">
        <v>0</v>
      </c>
      <c r="L25" s="71">
        <v>0</v>
      </c>
      <c r="M25" s="71">
        <v>0</v>
      </c>
      <c r="N25" s="71">
        <v>0</v>
      </c>
      <c r="O25" s="71">
        <v>0</v>
      </c>
      <c r="P25" s="71">
        <v>0</v>
      </c>
      <c r="Q25" s="71">
        <v>0</v>
      </c>
      <c r="R25" s="71">
        <v>0</v>
      </c>
      <c r="S25" s="167">
        <v>0</v>
      </c>
    </row>
    <row r="26" spans="1:21" s="61" customFormat="1" ht="24" customHeight="1">
      <c r="A26" s="511"/>
      <c r="B26" s="132" t="s">
        <v>43</v>
      </c>
      <c r="C26" s="155">
        <v>0</v>
      </c>
      <c r="D26" s="156">
        <v>0</v>
      </c>
      <c r="E26" s="156">
        <v>0</v>
      </c>
      <c r="F26" s="157">
        <v>0</v>
      </c>
      <c r="G26" s="156">
        <v>0</v>
      </c>
      <c r="H26" s="156">
        <v>0</v>
      </c>
      <c r="I26" s="156">
        <v>0</v>
      </c>
      <c r="J26" s="156">
        <v>0</v>
      </c>
      <c r="K26" s="156">
        <v>0</v>
      </c>
      <c r="L26" s="156">
        <v>0</v>
      </c>
      <c r="M26" s="156">
        <v>0</v>
      </c>
      <c r="N26" s="158">
        <v>0</v>
      </c>
      <c r="O26" s="158">
        <v>0</v>
      </c>
      <c r="P26" s="156">
        <v>0</v>
      </c>
      <c r="Q26" s="158">
        <v>0</v>
      </c>
      <c r="R26" s="158">
        <v>0</v>
      </c>
      <c r="S26" s="168">
        <v>0</v>
      </c>
    </row>
    <row r="27" spans="1:21" s="61" customFormat="1" ht="24" customHeight="1">
      <c r="A27" s="511"/>
      <c r="B27" s="132" t="s">
        <v>44</v>
      </c>
      <c r="C27" s="159">
        <v>0</v>
      </c>
      <c r="D27" s="160">
        <v>0</v>
      </c>
      <c r="E27" s="160">
        <v>0</v>
      </c>
      <c r="F27" s="161">
        <v>0</v>
      </c>
      <c r="G27" s="160">
        <v>0</v>
      </c>
      <c r="H27" s="160">
        <v>0</v>
      </c>
      <c r="I27" s="160">
        <v>0</v>
      </c>
      <c r="J27" s="160">
        <v>0</v>
      </c>
      <c r="K27" s="160">
        <v>0</v>
      </c>
      <c r="L27" s="160">
        <v>0</v>
      </c>
      <c r="M27" s="160">
        <v>0</v>
      </c>
      <c r="N27" s="162">
        <v>0</v>
      </c>
      <c r="O27" s="162">
        <v>0</v>
      </c>
      <c r="P27" s="160">
        <v>0</v>
      </c>
      <c r="Q27" s="162">
        <v>0</v>
      </c>
      <c r="R27" s="162">
        <v>0</v>
      </c>
      <c r="S27" s="169">
        <v>0</v>
      </c>
    </row>
    <row r="28" spans="1:21" s="61" customFormat="1" ht="24" customHeight="1">
      <c r="A28" s="511"/>
      <c r="B28" s="428" t="s">
        <v>166</v>
      </c>
      <c r="C28" s="434">
        <v>0</v>
      </c>
      <c r="D28" s="435">
        <v>0</v>
      </c>
      <c r="E28" s="435">
        <v>0</v>
      </c>
      <c r="F28" s="436">
        <v>0</v>
      </c>
      <c r="G28" s="435">
        <v>0</v>
      </c>
      <c r="H28" s="435">
        <v>0</v>
      </c>
      <c r="I28" s="435">
        <v>0</v>
      </c>
      <c r="J28" s="435">
        <v>0</v>
      </c>
      <c r="K28" s="435">
        <v>0</v>
      </c>
      <c r="L28" s="435">
        <v>0</v>
      </c>
      <c r="M28" s="435">
        <v>0</v>
      </c>
      <c r="N28" s="436">
        <v>0</v>
      </c>
      <c r="O28" s="436">
        <v>0</v>
      </c>
      <c r="P28" s="435">
        <v>0</v>
      </c>
      <c r="Q28" s="436">
        <v>0</v>
      </c>
      <c r="R28" s="436">
        <v>0</v>
      </c>
      <c r="S28" s="437">
        <v>0</v>
      </c>
    </row>
    <row r="29" spans="1:21" s="412" customFormat="1" ht="24" customHeight="1">
      <c r="A29" s="511"/>
      <c r="B29" s="170" t="s">
        <v>189</v>
      </c>
      <c r="C29" s="163">
        <v>0</v>
      </c>
      <c r="D29" s="164">
        <v>0</v>
      </c>
      <c r="E29" s="164">
        <v>0</v>
      </c>
      <c r="F29" s="165">
        <v>0</v>
      </c>
      <c r="G29" s="164">
        <v>0</v>
      </c>
      <c r="H29" s="164">
        <v>0</v>
      </c>
      <c r="I29" s="164">
        <v>0</v>
      </c>
      <c r="J29" s="164">
        <v>0</v>
      </c>
      <c r="K29" s="164">
        <v>0</v>
      </c>
      <c r="L29" s="164">
        <v>0</v>
      </c>
      <c r="M29" s="164">
        <v>0</v>
      </c>
      <c r="N29" s="165">
        <v>0</v>
      </c>
      <c r="O29" s="165">
        <v>0</v>
      </c>
      <c r="P29" s="164">
        <v>0</v>
      </c>
      <c r="Q29" s="165">
        <v>0</v>
      </c>
      <c r="R29" s="165">
        <v>0</v>
      </c>
      <c r="S29" s="171">
        <v>0</v>
      </c>
    </row>
    <row r="30" spans="1:21" s="61" customFormat="1" ht="24" customHeight="1">
      <c r="A30" s="511"/>
      <c r="B30" s="170" t="s">
        <v>213</v>
      </c>
      <c r="C30" s="163">
        <v>0</v>
      </c>
      <c r="D30" s="164">
        <v>0</v>
      </c>
      <c r="E30" s="164">
        <v>0</v>
      </c>
      <c r="F30" s="165">
        <v>0</v>
      </c>
      <c r="G30" s="164">
        <v>0</v>
      </c>
      <c r="H30" s="164">
        <v>0</v>
      </c>
      <c r="I30" s="164">
        <v>0</v>
      </c>
      <c r="J30" s="164">
        <v>0</v>
      </c>
      <c r="K30" s="164">
        <v>0</v>
      </c>
      <c r="L30" s="164">
        <v>0</v>
      </c>
      <c r="M30" s="164">
        <v>0</v>
      </c>
      <c r="N30" s="164">
        <v>0</v>
      </c>
      <c r="O30" s="165">
        <v>0</v>
      </c>
      <c r="P30" s="165">
        <v>0</v>
      </c>
      <c r="Q30" s="164">
        <v>0</v>
      </c>
      <c r="R30" s="165">
        <v>0</v>
      </c>
      <c r="S30" s="171">
        <v>0</v>
      </c>
      <c r="T30" s="12"/>
    </row>
    <row r="31" spans="1:21" s="540" customFormat="1" ht="59.25" customHeight="1">
      <c r="B31" s="756" t="s">
        <v>250</v>
      </c>
      <c r="C31" s="757"/>
      <c r="D31" s="757"/>
      <c r="E31" s="757"/>
      <c r="F31" s="757"/>
      <c r="G31" s="757"/>
      <c r="H31" s="757"/>
      <c r="I31" s="757"/>
      <c r="J31" s="757"/>
      <c r="K31" s="757"/>
      <c r="L31" s="757"/>
      <c r="M31" s="757"/>
      <c r="N31" s="563"/>
      <c r="O31" s="555"/>
      <c r="P31" s="555"/>
      <c r="Q31" s="554"/>
      <c r="R31" s="555"/>
      <c r="S31" s="558"/>
      <c r="T31" s="12"/>
    </row>
    <row r="32" spans="1:21" s="61" customFormat="1" ht="17.25" thickBot="1">
      <c r="A32" s="511"/>
      <c r="B32" s="557" t="s">
        <v>407</v>
      </c>
      <c r="C32" s="553"/>
      <c r="D32" s="553"/>
      <c r="E32" s="553"/>
      <c r="F32" s="553"/>
      <c r="G32" s="553"/>
      <c r="H32" s="91"/>
      <c r="I32" s="91"/>
      <c r="J32" s="91"/>
      <c r="K32" s="91"/>
      <c r="L32" s="91"/>
      <c r="M32" s="745" t="s">
        <v>241</v>
      </c>
      <c r="N32" s="745"/>
      <c r="O32" s="745"/>
      <c r="P32" s="745"/>
      <c r="Q32" s="745"/>
      <c r="R32" s="745"/>
      <c r="S32" s="752"/>
      <c r="T32" s="2"/>
    </row>
  </sheetData>
  <mergeCells count="27">
    <mergeCell ref="O5:S5"/>
    <mergeCell ref="N16:S16"/>
    <mergeCell ref="M32:S32"/>
    <mergeCell ref="O21:S21"/>
    <mergeCell ref="S6:S7"/>
    <mergeCell ref="K6:M6"/>
    <mergeCell ref="O6:P6"/>
    <mergeCell ref="Q6:Q7"/>
    <mergeCell ref="R6:R7"/>
    <mergeCell ref="B31:M31"/>
    <mergeCell ref="S22:S23"/>
    <mergeCell ref="B6:B7"/>
    <mergeCell ref="K22:M22"/>
    <mergeCell ref="O22:P22"/>
    <mergeCell ref="Q22:Q23"/>
    <mergeCell ref="R22:R23"/>
    <mergeCell ref="C6:C7"/>
    <mergeCell ref="D6:D7"/>
    <mergeCell ref="E6:G6"/>
    <mergeCell ref="H6:J6"/>
    <mergeCell ref="B22:B23"/>
    <mergeCell ref="C22:C23"/>
    <mergeCell ref="D22:D23"/>
    <mergeCell ref="E22:G22"/>
    <mergeCell ref="H22:J22"/>
    <mergeCell ref="B16:H16"/>
    <mergeCell ref="B15:L15"/>
  </mergeCells>
  <phoneticPr fontId="2" type="noConversion"/>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35"/>
  <sheetViews>
    <sheetView topLeftCell="B1" workbookViewId="0">
      <selection activeCell="B1" sqref="B1"/>
    </sheetView>
  </sheetViews>
  <sheetFormatPr defaultRowHeight="16.5"/>
  <cols>
    <col min="1" max="1" width="1.625" style="511" customWidth="1"/>
    <col min="2" max="2" width="12.625" customWidth="1"/>
    <col min="3" max="13" width="10.625" customWidth="1"/>
    <col min="14" max="14" width="12.25" style="542" customWidth="1"/>
    <col min="15" max="16" width="12.125" customWidth="1"/>
    <col min="17" max="20" width="10.625" customWidth="1"/>
  </cols>
  <sheetData>
    <row r="1" spans="1:21" s="61" customFormat="1" ht="24" customHeight="1">
      <c r="A1" s="511"/>
      <c r="B1" s="64" t="s">
        <v>159</v>
      </c>
      <c r="C1" s="60"/>
      <c r="D1" s="2"/>
      <c r="E1" s="2"/>
      <c r="F1" s="2"/>
      <c r="G1" s="2"/>
      <c r="H1" s="2"/>
      <c r="I1" s="2"/>
      <c r="J1" s="2"/>
      <c r="K1" s="2"/>
      <c r="L1" s="6" t="s">
        <v>0</v>
      </c>
      <c r="M1" s="2"/>
      <c r="N1" s="2"/>
      <c r="O1" s="2"/>
      <c r="P1" s="2"/>
      <c r="Q1" s="6" t="s">
        <v>0</v>
      </c>
      <c r="R1" s="6" t="s">
        <v>0</v>
      </c>
      <c r="S1" s="6" t="s">
        <v>0</v>
      </c>
      <c r="T1" s="2"/>
      <c r="U1" s="2"/>
    </row>
    <row r="2" spans="1:21" s="61" customFormat="1">
      <c r="A2" s="511"/>
      <c r="B2" s="13" t="s">
        <v>0</v>
      </c>
      <c r="C2" s="14"/>
      <c r="D2" s="15"/>
      <c r="E2" s="15"/>
      <c r="F2" s="14"/>
      <c r="G2" s="14"/>
      <c r="H2" s="14"/>
      <c r="I2" s="14"/>
      <c r="J2" s="13" t="s">
        <v>0</v>
      </c>
      <c r="K2" s="14"/>
      <c r="L2" s="14"/>
      <c r="M2" s="14"/>
      <c r="N2" s="14"/>
      <c r="O2" s="13" t="s">
        <v>0</v>
      </c>
      <c r="P2" s="13" t="s">
        <v>0</v>
      </c>
      <c r="Q2" s="13" t="s">
        <v>0</v>
      </c>
      <c r="R2" s="13" t="s">
        <v>0</v>
      </c>
      <c r="S2" s="14"/>
      <c r="T2" s="15"/>
      <c r="U2" s="15"/>
    </row>
    <row r="3" spans="1:21" s="61" customFormat="1" ht="18.75">
      <c r="A3" s="511"/>
      <c r="B3" s="172" t="s">
        <v>67</v>
      </c>
      <c r="C3" s="60"/>
      <c r="D3" s="2"/>
      <c r="E3" s="2"/>
      <c r="F3" s="2"/>
      <c r="G3" s="2"/>
      <c r="H3" s="2"/>
      <c r="I3" s="2"/>
      <c r="J3" s="2"/>
      <c r="K3" s="2"/>
      <c r="L3" s="6"/>
      <c r="M3" s="2"/>
      <c r="N3" s="2"/>
      <c r="O3" s="2"/>
      <c r="P3" s="2"/>
      <c r="Q3" s="6"/>
      <c r="R3" s="6"/>
      <c r="S3" s="6"/>
      <c r="T3" s="2"/>
      <c r="U3" s="2"/>
    </row>
    <row r="4" spans="1:21" s="61" customFormat="1" ht="17.25" thickBot="1">
      <c r="A4" s="511"/>
      <c r="B4" s="2"/>
      <c r="C4" s="2"/>
      <c r="D4" s="2"/>
      <c r="E4" s="2"/>
      <c r="F4" s="2"/>
      <c r="G4" s="6" t="s">
        <v>0</v>
      </c>
      <c r="H4" s="6" t="s">
        <v>0</v>
      </c>
      <c r="I4" s="2"/>
      <c r="J4" s="2"/>
      <c r="K4" s="2"/>
      <c r="L4" s="2"/>
      <c r="M4" s="2"/>
      <c r="N4" s="2"/>
      <c r="O4" s="2"/>
      <c r="P4" s="2"/>
      <c r="Q4" s="2"/>
      <c r="R4" s="2"/>
      <c r="S4" s="2"/>
      <c r="T4" s="2"/>
      <c r="U4" s="2"/>
    </row>
    <row r="5" spans="1:21" s="61" customFormat="1">
      <c r="A5" s="511"/>
      <c r="B5" s="766" t="s">
        <v>16</v>
      </c>
      <c r="C5" s="767"/>
      <c r="D5" s="81" t="s">
        <v>0</v>
      </c>
      <c r="E5" s="81"/>
      <c r="F5" s="81"/>
      <c r="G5" s="83"/>
      <c r="H5" s="81"/>
      <c r="I5" s="83"/>
      <c r="J5" s="83"/>
      <c r="K5" s="166"/>
      <c r="L5" s="81"/>
      <c r="M5" s="166"/>
      <c r="N5" s="166"/>
      <c r="O5" s="81"/>
      <c r="P5" s="81"/>
      <c r="Q5" s="748" t="s">
        <v>256</v>
      </c>
      <c r="R5" s="748"/>
      <c r="S5" s="749"/>
      <c r="T5" s="2"/>
    </row>
    <row r="6" spans="1:21" s="61" customFormat="1" ht="66" customHeight="1">
      <c r="A6" s="511"/>
      <c r="B6" s="764" t="s">
        <v>204</v>
      </c>
      <c r="C6" s="706" t="s">
        <v>53</v>
      </c>
      <c r="D6" s="706" t="s">
        <v>54</v>
      </c>
      <c r="E6" s="708" t="s">
        <v>34</v>
      </c>
      <c r="F6" s="760"/>
      <c r="G6" s="761"/>
      <c r="H6" s="708" t="s">
        <v>55</v>
      </c>
      <c r="I6" s="760"/>
      <c r="J6" s="761"/>
      <c r="K6" s="708" t="s">
        <v>58</v>
      </c>
      <c r="L6" s="760"/>
      <c r="M6" s="761"/>
      <c r="N6" s="567" t="s">
        <v>262</v>
      </c>
      <c r="O6" s="762" t="s">
        <v>253</v>
      </c>
      <c r="P6" s="763"/>
      <c r="Q6" s="706" t="s">
        <v>251</v>
      </c>
      <c r="R6" s="706" t="s">
        <v>247</v>
      </c>
      <c r="S6" s="701" t="s">
        <v>248</v>
      </c>
    </row>
    <row r="7" spans="1:21" s="61" customFormat="1" ht="66" customHeight="1">
      <c r="A7" s="511"/>
      <c r="B7" s="765"/>
      <c r="C7" s="754"/>
      <c r="D7" s="754"/>
      <c r="E7" s="77"/>
      <c r="F7" s="78" t="s">
        <v>36</v>
      </c>
      <c r="G7" s="78" t="s">
        <v>37</v>
      </c>
      <c r="H7" s="77"/>
      <c r="I7" s="78" t="s">
        <v>56</v>
      </c>
      <c r="J7" s="78" t="s">
        <v>37</v>
      </c>
      <c r="K7" s="77"/>
      <c r="L7" s="78" t="s">
        <v>48</v>
      </c>
      <c r="M7" s="78" t="s">
        <v>37</v>
      </c>
      <c r="N7" s="541" t="s">
        <v>57</v>
      </c>
      <c r="O7" s="154" t="s">
        <v>258</v>
      </c>
      <c r="P7" s="154" t="s">
        <v>65</v>
      </c>
      <c r="Q7" s="754"/>
      <c r="R7" s="754"/>
      <c r="S7" s="736"/>
    </row>
    <row r="8" spans="1:21" s="61" customFormat="1" ht="24" customHeight="1">
      <c r="A8" s="511"/>
      <c r="B8" s="150" t="s">
        <v>2</v>
      </c>
      <c r="C8" s="173">
        <v>0</v>
      </c>
      <c r="D8" s="174">
        <v>0</v>
      </c>
      <c r="E8" s="174">
        <v>0</v>
      </c>
      <c r="F8" s="174">
        <v>0</v>
      </c>
      <c r="G8" s="174">
        <v>0</v>
      </c>
      <c r="H8" s="174">
        <v>0</v>
      </c>
      <c r="I8" s="174">
        <v>0</v>
      </c>
      <c r="J8" s="174">
        <v>0</v>
      </c>
      <c r="K8" s="174">
        <v>0</v>
      </c>
      <c r="L8" s="174">
        <v>0</v>
      </c>
      <c r="M8" s="174">
        <v>0</v>
      </c>
      <c r="N8" s="174">
        <v>0</v>
      </c>
      <c r="O8" s="174">
        <v>0</v>
      </c>
      <c r="P8" s="174">
        <v>0</v>
      </c>
      <c r="Q8" s="174">
        <v>0</v>
      </c>
      <c r="R8" s="174">
        <v>0</v>
      </c>
      <c r="S8" s="175">
        <v>0</v>
      </c>
    </row>
    <row r="9" spans="1:21" s="61" customFormat="1" ht="24" customHeight="1">
      <c r="A9" s="511"/>
      <c r="B9" s="150" t="s">
        <v>42</v>
      </c>
      <c r="C9" s="94">
        <v>0</v>
      </c>
      <c r="D9" s="71">
        <v>0</v>
      </c>
      <c r="E9" s="71">
        <v>0</v>
      </c>
      <c r="F9" s="71">
        <v>0</v>
      </c>
      <c r="G9" s="71">
        <v>0</v>
      </c>
      <c r="H9" s="71">
        <v>0</v>
      </c>
      <c r="I9" s="71">
        <v>0</v>
      </c>
      <c r="J9" s="71">
        <v>0</v>
      </c>
      <c r="K9" s="71">
        <v>0</v>
      </c>
      <c r="L9" s="71">
        <v>0</v>
      </c>
      <c r="M9" s="71">
        <v>0</v>
      </c>
      <c r="N9" s="71">
        <v>0</v>
      </c>
      <c r="O9" s="71">
        <v>0</v>
      </c>
      <c r="P9" s="71">
        <v>0</v>
      </c>
      <c r="Q9" s="71">
        <v>0</v>
      </c>
      <c r="R9" s="71">
        <v>0</v>
      </c>
      <c r="S9" s="167">
        <v>0</v>
      </c>
    </row>
    <row r="10" spans="1:21" s="61" customFormat="1" ht="24" customHeight="1">
      <c r="A10" s="511"/>
      <c r="B10" s="132" t="s">
        <v>43</v>
      </c>
      <c r="C10" s="155">
        <v>0</v>
      </c>
      <c r="D10" s="156">
        <v>0</v>
      </c>
      <c r="E10" s="156">
        <v>0</v>
      </c>
      <c r="F10" s="157">
        <v>0</v>
      </c>
      <c r="G10" s="156">
        <v>0</v>
      </c>
      <c r="H10" s="156">
        <v>0</v>
      </c>
      <c r="I10" s="156">
        <v>0</v>
      </c>
      <c r="J10" s="156">
        <v>0</v>
      </c>
      <c r="K10" s="156">
        <v>0</v>
      </c>
      <c r="L10" s="156">
        <v>0</v>
      </c>
      <c r="M10" s="156">
        <v>0</v>
      </c>
      <c r="N10" s="158">
        <v>0</v>
      </c>
      <c r="O10" s="158">
        <v>0</v>
      </c>
      <c r="P10" s="156">
        <v>0</v>
      </c>
      <c r="Q10" s="158">
        <v>0</v>
      </c>
      <c r="R10" s="158">
        <v>0</v>
      </c>
      <c r="S10" s="168">
        <v>0</v>
      </c>
    </row>
    <row r="11" spans="1:21" s="61" customFormat="1" ht="24" customHeight="1">
      <c r="A11" s="511"/>
      <c r="B11" s="132" t="s">
        <v>44</v>
      </c>
      <c r="C11" s="159">
        <v>0</v>
      </c>
      <c r="D11" s="160">
        <v>0</v>
      </c>
      <c r="E11" s="160">
        <v>0</v>
      </c>
      <c r="F11" s="161">
        <v>0</v>
      </c>
      <c r="G11" s="160">
        <v>0</v>
      </c>
      <c r="H11" s="160">
        <v>0</v>
      </c>
      <c r="I11" s="160">
        <v>0</v>
      </c>
      <c r="J11" s="160">
        <v>0</v>
      </c>
      <c r="K11" s="160">
        <v>0</v>
      </c>
      <c r="L11" s="160">
        <v>0</v>
      </c>
      <c r="M11" s="160">
        <v>0</v>
      </c>
      <c r="N11" s="162">
        <v>0</v>
      </c>
      <c r="O11" s="162">
        <v>0</v>
      </c>
      <c r="P11" s="160">
        <v>0</v>
      </c>
      <c r="Q11" s="162">
        <v>0</v>
      </c>
      <c r="R11" s="162">
        <v>0</v>
      </c>
      <c r="S11" s="169">
        <v>0</v>
      </c>
    </row>
    <row r="12" spans="1:21" s="61" customFormat="1" ht="24" customHeight="1">
      <c r="A12" s="511"/>
      <c r="B12" s="428" t="s">
        <v>166</v>
      </c>
      <c r="C12" s="434">
        <v>0</v>
      </c>
      <c r="D12" s="435">
        <v>0</v>
      </c>
      <c r="E12" s="435">
        <v>0</v>
      </c>
      <c r="F12" s="436">
        <v>0</v>
      </c>
      <c r="G12" s="435">
        <v>0</v>
      </c>
      <c r="H12" s="435">
        <v>0</v>
      </c>
      <c r="I12" s="435">
        <v>0</v>
      </c>
      <c r="J12" s="435">
        <v>0</v>
      </c>
      <c r="K12" s="435">
        <v>0</v>
      </c>
      <c r="L12" s="435">
        <v>0</v>
      </c>
      <c r="M12" s="435">
        <v>0</v>
      </c>
      <c r="N12" s="436">
        <v>0</v>
      </c>
      <c r="O12" s="436">
        <v>0</v>
      </c>
      <c r="P12" s="435">
        <v>0</v>
      </c>
      <c r="Q12" s="436">
        <v>0</v>
      </c>
      <c r="R12" s="436">
        <v>0</v>
      </c>
      <c r="S12" s="437">
        <v>0</v>
      </c>
    </row>
    <row r="13" spans="1:21" s="412" customFormat="1" ht="24" customHeight="1">
      <c r="A13" s="511"/>
      <c r="B13" s="170" t="s">
        <v>189</v>
      </c>
      <c r="C13" s="163">
        <v>0</v>
      </c>
      <c r="D13" s="164">
        <v>0</v>
      </c>
      <c r="E13" s="164">
        <v>0</v>
      </c>
      <c r="F13" s="165">
        <v>0</v>
      </c>
      <c r="G13" s="164">
        <v>0</v>
      </c>
      <c r="H13" s="164">
        <v>0</v>
      </c>
      <c r="I13" s="164">
        <v>0</v>
      </c>
      <c r="J13" s="164">
        <v>0</v>
      </c>
      <c r="K13" s="164">
        <v>0</v>
      </c>
      <c r="L13" s="164">
        <v>0</v>
      </c>
      <c r="M13" s="164">
        <v>0</v>
      </c>
      <c r="N13" s="165">
        <v>0</v>
      </c>
      <c r="O13" s="165">
        <v>0</v>
      </c>
      <c r="P13" s="164">
        <v>0</v>
      </c>
      <c r="Q13" s="165">
        <v>0</v>
      </c>
      <c r="R13" s="165">
        <v>0</v>
      </c>
      <c r="S13" s="171">
        <v>0</v>
      </c>
    </row>
    <row r="14" spans="1:21" s="61" customFormat="1" ht="24" customHeight="1">
      <c r="A14" s="511"/>
      <c r="B14" s="170" t="s">
        <v>212</v>
      </c>
      <c r="C14" s="163">
        <v>0</v>
      </c>
      <c r="D14" s="164">
        <v>0</v>
      </c>
      <c r="E14" s="164">
        <v>0</v>
      </c>
      <c r="F14" s="165">
        <v>0</v>
      </c>
      <c r="G14" s="164">
        <v>0</v>
      </c>
      <c r="H14" s="164">
        <v>0</v>
      </c>
      <c r="I14" s="164">
        <v>0</v>
      </c>
      <c r="J14" s="164">
        <v>0</v>
      </c>
      <c r="K14" s="164">
        <v>0</v>
      </c>
      <c r="L14" s="164">
        <v>0</v>
      </c>
      <c r="M14" s="164">
        <v>0</v>
      </c>
      <c r="N14" s="164">
        <v>0</v>
      </c>
      <c r="O14" s="165">
        <v>0</v>
      </c>
      <c r="P14" s="164">
        <v>0</v>
      </c>
      <c r="Q14" s="165">
        <v>0</v>
      </c>
      <c r="R14" s="165">
        <v>0</v>
      </c>
      <c r="S14" s="171">
        <v>0</v>
      </c>
    </row>
    <row r="15" spans="1:21" s="542" customFormat="1" ht="61.5" customHeight="1">
      <c r="B15" s="756" t="s">
        <v>265</v>
      </c>
      <c r="C15" s="757"/>
      <c r="D15" s="757"/>
      <c r="E15" s="757"/>
      <c r="F15" s="757"/>
      <c r="G15" s="757"/>
      <c r="H15" s="757"/>
      <c r="I15" s="757"/>
      <c r="J15" s="757"/>
      <c r="K15" s="757"/>
      <c r="L15" s="757"/>
      <c r="M15" s="757"/>
      <c r="N15" s="563"/>
      <c r="O15" s="555"/>
      <c r="P15" s="555"/>
      <c r="Q15" s="554"/>
      <c r="R15" s="555"/>
      <c r="S15" s="558"/>
      <c r="T15" s="12"/>
    </row>
    <row r="16" spans="1:21" s="61" customFormat="1" ht="17.25" thickBot="1">
      <c r="A16" s="511"/>
      <c r="B16" s="737" t="s">
        <v>411</v>
      </c>
      <c r="C16" s="738"/>
      <c r="D16" s="738"/>
      <c r="E16" s="738"/>
      <c r="F16" s="738"/>
      <c r="G16" s="738"/>
      <c r="H16" s="738"/>
      <c r="I16" s="738"/>
      <c r="J16" s="738"/>
      <c r="K16" s="738"/>
      <c r="L16" s="91"/>
      <c r="M16" s="91"/>
      <c r="N16" s="745" t="s">
        <v>267</v>
      </c>
      <c r="O16" s="745"/>
      <c r="P16" s="745"/>
      <c r="Q16" s="745"/>
      <c r="R16" s="745"/>
      <c r="S16" s="752"/>
      <c r="T16" s="2"/>
    </row>
    <row r="17" spans="1:21" s="61" customFormat="1">
      <c r="A17" s="511"/>
      <c r="B17" s="2"/>
      <c r="C17" s="2"/>
      <c r="D17" s="2"/>
      <c r="E17" s="2"/>
      <c r="F17" s="2"/>
      <c r="G17" s="2"/>
      <c r="H17" s="2"/>
      <c r="I17" s="2"/>
      <c r="J17" s="2"/>
      <c r="K17" s="2"/>
      <c r="L17" s="2"/>
      <c r="M17" s="2"/>
      <c r="N17" s="2"/>
      <c r="O17" s="2"/>
      <c r="P17" s="2"/>
      <c r="Q17" s="2"/>
      <c r="R17" s="2"/>
      <c r="S17" s="2"/>
      <c r="T17" s="2"/>
      <c r="U17" s="2"/>
    </row>
    <row r="18" spans="1:21" s="61" customFormat="1">
      <c r="A18" s="511"/>
      <c r="N18" s="542"/>
    </row>
    <row r="19" spans="1:21" s="61" customFormat="1" ht="18.75">
      <c r="A19" s="511"/>
      <c r="B19" s="172" t="s">
        <v>68</v>
      </c>
      <c r="C19" s="60"/>
      <c r="D19" s="2"/>
      <c r="E19" s="2"/>
      <c r="F19" s="2"/>
      <c r="G19" s="2"/>
      <c r="H19" s="2"/>
      <c r="I19" s="2"/>
      <c r="J19" s="2"/>
      <c r="K19" s="2"/>
      <c r="L19" s="6"/>
      <c r="M19" s="2"/>
      <c r="N19" s="2"/>
      <c r="O19" s="2"/>
      <c r="P19" s="2"/>
      <c r="Q19" s="6"/>
      <c r="R19" s="6"/>
      <c r="S19" s="6"/>
      <c r="T19" s="2"/>
      <c r="U19" s="2"/>
    </row>
    <row r="20" spans="1:21" s="61" customFormat="1" ht="17.25" thickBot="1">
      <c r="A20" s="511"/>
      <c r="B20" s="2"/>
      <c r="C20" s="2"/>
      <c r="D20" s="2"/>
      <c r="E20" s="2"/>
      <c r="F20" s="2"/>
      <c r="G20" s="6" t="s">
        <v>0</v>
      </c>
      <c r="H20" s="6" t="s">
        <v>0</v>
      </c>
      <c r="I20" s="2"/>
      <c r="J20" s="2"/>
      <c r="K20" s="2"/>
      <c r="L20" s="2"/>
      <c r="M20" s="2"/>
      <c r="N20" s="2"/>
      <c r="O20" s="2"/>
      <c r="P20" s="2"/>
      <c r="Q20" s="2"/>
      <c r="R20" s="2"/>
      <c r="S20" s="2"/>
      <c r="T20" s="2"/>
      <c r="U20" s="2"/>
    </row>
    <row r="21" spans="1:21" s="61" customFormat="1">
      <c r="A21" s="511"/>
      <c r="B21" s="623" t="s">
        <v>16</v>
      </c>
      <c r="C21" s="559"/>
      <c r="D21" s="81" t="s">
        <v>0</v>
      </c>
      <c r="E21" s="81"/>
      <c r="F21" s="81"/>
      <c r="G21" s="83"/>
      <c r="H21" s="81"/>
      <c r="I21" s="83"/>
      <c r="J21" s="83"/>
      <c r="K21" s="166"/>
      <c r="L21" s="81"/>
      <c r="M21" s="166"/>
      <c r="N21" s="166"/>
      <c r="O21" s="81"/>
      <c r="P21" s="81"/>
      <c r="Q21" s="748" t="s">
        <v>256</v>
      </c>
      <c r="R21" s="748"/>
      <c r="S21" s="749"/>
      <c r="T21" s="2"/>
    </row>
    <row r="22" spans="1:21" s="61" customFormat="1" ht="66" customHeight="1">
      <c r="A22" s="511"/>
      <c r="B22" s="764" t="s">
        <v>204</v>
      </c>
      <c r="C22" s="706" t="s">
        <v>245</v>
      </c>
      <c r="D22" s="706" t="s">
        <v>31</v>
      </c>
      <c r="E22" s="708" t="s">
        <v>34</v>
      </c>
      <c r="F22" s="760"/>
      <c r="G22" s="761"/>
      <c r="H22" s="708" t="s">
        <v>55</v>
      </c>
      <c r="I22" s="760"/>
      <c r="J22" s="761"/>
      <c r="K22" s="708" t="s">
        <v>58</v>
      </c>
      <c r="L22" s="760"/>
      <c r="M22" s="761"/>
      <c r="N22" s="567" t="s">
        <v>262</v>
      </c>
      <c r="O22" s="762" t="s">
        <v>253</v>
      </c>
      <c r="P22" s="763"/>
      <c r="Q22" s="706" t="s">
        <v>251</v>
      </c>
      <c r="R22" s="706" t="s">
        <v>247</v>
      </c>
      <c r="S22" s="701" t="s">
        <v>248</v>
      </c>
    </row>
    <row r="23" spans="1:21" s="61" customFormat="1" ht="66" customHeight="1">
      <c r="A23" s="511"/>
      <c r="B23" s="765"/>
      <c r="C23" s="754"/>
      <c r="D23" s="754"/>
      <c r="E23" s="77"/>
      <c r="F23" s="78" t="s">
        <v>36</v>
      </c>
      <c r="G23" s="78" t="s">
        <v>37</v>
      </c>
      <c r="H23" s="77"/>
      <c r="I23" s="78" t="s">
        <v>56</v>
      </c>
      <c r="J23" s="78" t="s">
        <v>37</v>
      </c>
      <c r="K23" s="77"/>
      <c r="L23" s="78" t="s">
        <v>48</v>
      </c>
      <c r="M23" s="78" t="s">
        <v>37</v>
      </c>
      <c r="N23" s="566" t="s">
        <v>57</v>
      </c>
      <c r="O23" s="154" t="s">
        <v>258</v>
      </c>
      <c r="P23" s="154" t="s">
        <v>65</v>
      </c>
      <c r="Q23" s="754"/>
      <c r="R23" s="754"/>
      <c r="S23" s="736"/>
    </row>
    <row r="24" spans="1:21" s="61" customFormat="1" ht="24" customHeight="1">
      <c r="A24" s="511"/>
      <c r="B24" s="150" t="s">
        <v>2</v>
      </c>
      <c r="C24" s="173">
        <v>1</v>
      </c>
      <c r="D24" s="174">
        <v>15</v>
      </c>
      <c r="E24" s="174">
        <v>462</v>
      </c>
      <c r="F24" s="174">
        <v>454</v>
      </c>
      <c r="G24" s="174">
        <v>8</v>
      </c>
      <c r="H24" s="174">
        <v>34</v>
      </c>
      <c r="I24" s="174">
        <v>30</v>
      </c>
      <c r="J24" s="174">
        <v>4</v>
      </c>
      <c r="K24" s="174">
        <v>9</v>
      </c>
      <c r="L24" s="174">
        <v>5</v>
      </c>
      <c r="M24" s="174">
        <v>4</v>
      </c>
      <c r="N24" s="174">
        <v>143</v>
      </c>
      <c r="O24" s="174">
        <v>150</v>
      </c>
      <c r="P24" s="174">
        <v>150</v>
      </c>
      <c r="Q24" s="174">
        <v>25</v>
      </c>
      <c r="R24" s="174">
        <v>14</v>
      </c>
      <c r="S24" s="175">
        <v>15</v>
      </c>
    </row>
    <row r="25" spans="1:21" s="61" customFormat="1" ht="24" customHeight="1">
      <c r="A25" s="511"/>
      <c r="B25" s="150" t="s">
        <v>42</v>
      </c>
      <c r="C25" s="94">
        <v>1</v>
      </c>
      <c r="D25" s="71">
        <v>15</v>
      </c>
      <c r="E25" s="71">
        <v>437</v>
      </c>
      <c r="F25" s="71">
        <v>427</v>
      </c>
      <c r="G25" s="71">
        <v>10</v>
      </c>
      <c r="H25" s="71">
        <v>36</v>
      </c>
      <c r="I25" s="71">
        <v>31</v>
      </c>
      <c r="J25" s="71">
        <v>5</v>
      </c>
      <c r="K25" s="71">
        <v>9</v>
      </c>
      <c r="L25" s="71">
        <v>5</v>
      </c>
      <c r="M25" s="71">
        <v>4</v>
      </c>
      <c r="N25" s="71">
        <v>162</v>
      </c>
      <c r="O25" s="71">
        <v>150</v>
      </c>
      <c r="P25" s="71">
        <v>149</v>
      </c>
      <c r="Q25" s="71">
        <v>24533</v>
      </c>
      <c r="R25" s="71">
        <v>13588</v>
      </c>
      <c r="S25" s="167">
        <v>15</v>
      </c>
    </row>
    <row r="26" spans="1:21" s="61" customFormat="1" ht="24" customHeight="1">
      <c r="A26" s="511"/>
      <c r="B26" s="132" t="s">
        <v>43</v>
      </c>
      <c r="C26" s="155">
        <v>1</v>
      </c>
      <c r="D26" s="156">
        <v>15</v>
      </c>
      <c r="E26" s="156">
        <v>421</v>
      </c>
      <c r="F26" s="157">
        <v>417</v>
      </c>
      <c r="G26" s="156">
        <v>4</v>
      </c>
      <c r="H26" s="156">
        <v>35</v>
      </c>
      <c r="I26" s="156">
        <v>31</v>
      </c>
      <c r="J26" s="156">
        <v>4</v>
      </c>
      <c r="K26" s="156">
        <v>8</v>
      </c>
      <c r="L26" s="156">
        <v>5</v>
      </c>
      <c r="M26" s="156">
        <v>3</v>
      </c>
      <c r="N26" s="158">
        <v>142</v>
      </c>
      <c r="O26" s="158">
        <v>140</v>
      </c>
      <c r="P26" s="156">
        <v>140</v>
      </c>
      <c r="Q26" s="158">
        <v>25</v>
      </c>
      <c r="R26" s="158">
        <v>14</v>
      </c>
      <c r="S26" s="168">
        <v>15</v>
      </c>
    </row>
    <row r="27" spans="1:21" s="61" customFormat="1" ht="24" customHeight="1">
      <c r="A27" s="511"/>
      <c r="B27" s="132" t="s">
        <v>44</v>
      </c>
      <c r="C27" s="159">
        <v>1</v>
      </c>
      <c r="D27" s="160">
        <v>15</v>
      </c>
      <c r="E27" s="160">
        <v>396</v>
      </c>
      <c r="F27" s="161">
        <v>393</v>
      </c>
      <c r="G27" s="160">
        <v>3</v>
      </c>
      <c r="H27" s="160">
        <v>39</v>
      </c>
      <c r="I27" s="160">
        <v>33</v>
      </c>
      <c r="J27" s="160">
        <v>6</v>
      </c>
      <c r="K27" s="160">
        <v>8</v>
      </c>
      <c r="L27" s="160">
        <v>5</v>
      </c>
      <c r="M27" s="160">
        <v>3</v>
      </c>
      <c r="N27" s="162">
        <v>140</v>
      </c>
      <c r="O27" s="162">
        <v>120</v>
      </c>
      <c r="P27" s="160">
        <v>120</v>
      </c>
      <c r="Q27" s="162">
        <v>25</v>
      </c>
      <c r="R27" s="162">
        <v>14</v>
      </c>
      <c r="S27" s="169">
        <v>15</v>
      </c>
    </row>
    <row r="28" spans="1:21" s="61" customFormat="1" ht="24" customHeight="1">
      <c r="A28" s="511"/>
      <c r="B28" s="428" t="s">
        <v>166</v>
      </c>
      <c r="C28" s="434">
        <v>1</v>
      </c>
      <c r="D28" s="435">
        <v>15</v>
      </c>
      <c r="E28" s="435">
        <v>366</v>
      </c>
      <c r="F28" s="436">
        <v>363</v>
      </c>
      <c r="G28" s="435">
        <v>3</v>
      </c>
      <c r="H28" s="435">
        <v>36</v>
      </c>
      <c r="I28" s="435">
        <v>31</v>
      </c>
      <c r="J28" s="435">
        <v>5</v>
      </c>
      <c r="K28" s="435">
        <v>8</v>
      </c>
      <c r="L28" s="435">
        <v>5</v>
      </c>
      <c r="M28" s="435">
        <v>3</v>
      </c>
      <c r="N28" s="436">
        <v>136</v>
      </c>
      <c r="O28" s="436">
        <v>120</v>
      </c>
      <c r="P28" s="435">
        <v>121</v>
      </c>
      <c r="Q28" s="436">
        <v>25</v>
      </c>
      <c r="R28" s="436">
        <v>14</v>
      </c>
      <c r="S28" s="437">
        <v>15</v>
      </c>
    </row>
    <row r="29" spans="1:21" s="412" customFormat="1" ht="24" customHeight="1">
      <c r="A29" s="511"/>
      <c r="B29" s="170" t="s">
        <v>189</v>
      </c>
      <c r="C29" s="163">
        <v>1</v>
      </c>
      <c r="D29" s="164">
        <v>15</v>
      </c>
      <c r="E29" s="164">
        <v>345</v>
      </c>
      <c r="F29" s="165">
        <v>342</v>
      </c>
      <c r="G29" s="164">
        <v>3</v>
      </c>
      <c r="H29" s="164">
        <v>37</v>
      </c>
      <c r="I29" s="164">
        <v>32</v>
      </c>
      <c r="J29" s="164">
        <v>5</v>
      </c>
      <c r="K29" s="164">
        <v>8</v>
      </c>
      <c r="L29" s="164">
        <v>5</v>
      </c>
      <c r="M29" s="164">
        <v>3</v>
      </c>
      <c r="N29" s="165">
        <v>133</v>
      </c>
      <c r="O29" s="165">
        <v>120</v>
      </c>
      <c r="P29" s="164">
        <v>120</v>
      </c>
      <c r="Q29" s="165">
        <v>25</v>
      </c>
      <c r="R29" s="165">
        <v>14</v>
      </c>
      <c r="S29" s="171">
        <v>15</v>
      </c>
    </row>
    <row r="30" spans="1:21" s="61" customFormat="1" ht="24" customHeight="1">
      <c r="A30" s="511"/>
      <c r="B30" s="170" t="s">
        <v>212</v>
      </c>
      <c r="C30" s="163">
        <v>1</v>
      </c>
      <c r="D30" s="164">
        <v>15</v>
      </c>
      <c r="E30" s="164">
        <v>326</v>
      </c>
      <c r="F30" s="165">
        <v>326</v>
      </c>
      <c r="G30" s="164">
        <v>0</v>
      </c>
      <c r="H30" s="164">
        <v>37</v>
      </c>
      <c r="I30" s="164">
        <v>30</v>
      </c>
      <c r="J30" s="164">
        <v>7</v>
      </c>
      <c r="K30" s="164">
        <v>8</v>
      </c>
      <c r="L30" s="164">
        <v>5</v>
      </c>
      <c r="M30" s="164">
        <v>3</v>
      </c>
      <c r="N30" s="164">
        <v>114</v>
      </c>
      <c r="O30" s="165">
        <v>105</v>
      </c>
      <c r="P30" s="165">
        <v>105</v>
      </c>
      <c r="Q30" s="164">
        <v>25</v>
      </c>
      <c r="R30" s="165">
        <v>14</v>
      </c>
      <c r="S30" s="171">
        <v>15</v>
      </c>
      <c r="T30" s="12"/>
    </row>
    <row r="31" spans="1:21" s="542" customFormat="1" ht="60.75" customHeight="1">
      <c r="B31" s="756" t="s">
        <v>266</v>
      </c>
      <c r="C31" s="768"/>
      <c r="D31" s="768"/>
      <c r="E31" s="768"/>
      <c r="F31" s="768"/>
      <c r="G31" s="768"/>
      <c r="H31" s="768"/>
      <c r="I31" s="768"/>
      <c r="J31" s="768"/>
      <c r="K31" s="768"/>
      <c r="L31" s="768"/>
      <c r="M31" s="768"/>
      <c r="N31" s="564"/>
      <c r="O31" s="555"/>
      <c r="P31" s="555"/>
      <c r="Q31" s="554"/>
      <c r="R31" s="555"/>
      <c r="S31" s="558"/>
      <c r="T31" s="12"/>
    </row>
    <row r="32" spans="1:21" s="61" customFormat="1" ht="17.25" thickBot="1">
      <c r="A32" s="511"/>
      <c r="B32" s="737" t="s">
        <v>412</v>
      </c>
      <c r="C32" s="738"/>
      <c r="D32" s="738"/>
      <c r="E32" s="738"/>
      <c r="F32" s="738"/>
      <c r="G32" s="738"/>
      <c r="H32" s="738"/>
      <c r="I32" s="738"/>
      <c r="J32" s="738"/>
      <c r="K32" s="738"/>
      <c r="L32" s="91"/>
      <c r="M32" s="91"/>
      <c r="N32" s="745" t="s">
        <v>267</v>
      </c>
      <c r="O32" s="745"/>
      <c r="P32" s="745"/>
      <c r="Q32" s="745"/>
      <c r="R32" s="745"/>
      <c r="S32" s="752"/>
      <c r="T32" s="2"/>
    </row>
    <row r="35" ht="14.25" customHeight="1"/>
  </sheetData>
  <mergeCells count="29">
    <mergeCell ref="B22:B23"/>
    <mergeCell ref="C22:C23"/>
    <mergeCell ref="B6:B7"/>
    <mergeCell ref="K22:M22"/>
    <mergeCell ref="N32:S32"/>
    <mergeCell ref="C6:C7"/>
    <mergeCell ref="D6:D7"/>
    <mergeCell ref="E6:G6"/>
    <mergeCell ref="H6:J6"/>
    <mergeCell ref="Q21:S21"/>
    <mergeCell ref="D22:D23"/>
    <mergeCell ref="E22:G22"/>
    <mergeCell ref="H22:J22"/>
    <mergeCell ref="Q5:S5"/>
    <mergeCell ref="N16:S16"/>
    <mergeCell ref="B32:K32"/>
    <mergeCell ref="B5:C5"/>
    <mergeCell ref="B31:M31"/>
    <mergeCell ref="B16:K16"/>
    <mergeCell ref="B15:M15"/>
    <mergeCell ref="S6:S7"/>
    <mergeCell ref="K6:M6"/>
    <mergeCell ref="O6:P6"/>
    <mergeCell ref="Q6:Q7"/>
    <mergeCell ref="R6:R7"/>
    <mergeCell ref="S22:S23"/>
    <mergeCell ref="O22:P22"/>
    <mergeCell ref="Q22:Q23"/>
    <mergeCell ref="R22:R23"/>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S32"/>
  <sheetViews>
    <sheetView workbookViewId="0">
      <selection activeCell="B1" sqref="B1"/>
    </sheetView>
  </sheetViews>
  <sheetFormatPr defaultRowHeight="16.5"/>
  <cols>
    <col min="1" max="1" width="1.625" style="511" customWidth="1"/>
    <col min="2" max="2" width="12.625" customWidth="1"/>
    <col min="3" max="13" width="10.625" customWidth="1"/>
    <col min="14" max="14" width="12.375" style="542" customWidth="1"/>
    <col min="15" max="16" width="12.125" customWidth="1"/>
    <col min="17" max="19" width="10.625" customWidth="1"/>
  </cols>
  <sheetData>
    <row r="1" spans="1:19" s="61" customFormat="1" ht="24" customHeight="1">
      <c r="A1" s="511"/>
      <c r="B1" s="64" t="s">
        <v>187</v>
      </c>
      <c r="C1" s="60"/>
      <c r="D1" s="2"/>
      <c r="E1" s="2"/>
      <c r="F1" s="2"/>
      <c r="G1" s="2"/>
      <c r="H1" s="2"/>
      <c r="I1" s="2"/>
      <c r="J1" s="2"/>
      <c r="K1" s="2"/>
      <c r="L1" s="6" t="s">
        <v>0</v>
      </c>
      <c r="M1" s="2"/>
      <c r="N1" s="2"/>
      <c r="O1" s="2"/>
      <c r="P1" s="2"/>
      <c r="Q1" s="6" t="s">
        <v>0</v>
      </c>
      <c r="R1" s="6" t="s">
        <v>0</v>
      </c>
      <c r="S1" s="6" t="s">
        <v>0</v>
      </c>
    </row>
    <row r="2" spans="1:19" s="61" customFormat="1">
      <c r="A2" s="511"/>
      <c r="B2" s="13" t="s">
        <v>0</v>
      </c>
      <c r="C2" s="14"/>
      <c r="D2" s="15"/>
      <c r="E2" s="15"/>
      <c r="F2" s="14"/>
      <c r="G2" s="14"/>
      <c r="H2" s="14"/>
      <c r="I2" s="14"/>
      <c r="J2" s="13" t="s">
        <v>0</v>
      </c>
      <c r="K2" s="14"/>
      <c r="L2" s="14"/>
      <c r="M2" s="14"/>
      <c r="N2" s="14"/>
      <c r="O2" s="13" t="s">
        <v>0</v>
      </c>
      <c r="P2" s="13" t="s">
        <v>0</v>
      </c>
      <c r="Q2" s="13" t="s">
        <v>0</v>
      </c>
      <c r="R2" s="13" t="s">
        <v>0</v>
      </c>
      <c r="S2" s="14"/>
    </row>
    <row r="3" spans="1:19" s="61" customFormat="1" ht="18.75">
      <c r="A3" s="511"/>
      <c r="B3" s="172" t="s">
        <v>69</v>
      </c>
      <c r="C3" s="60"/>
      <c r="D3" s="2"/>
      <c r="E3" s="2"/>
      <c r="F3" s="2"/>
      <c r="G3" s="2"/>
      <c r="H3" s="2"/>
      <c r="I3" s="2"/>
      <c r="J3" s="2"/>
      <c r="K3" s="2"/>
      <c r="L3" s="6"/>
      <c r="M3" s="2"/>
      <c r="N3" s="2"/>
      <c r="O3" s="2"/>
      <c r="P3" s="2"/>
      <c r="Q3" s="6"/>
      <c r="R3" s="6"/>
      <c r="S3" s="6"/>
    </row>
    <row r="4" spans="1:19" s="61" customFormat="1" ht="17.25" thickBot="1">
      <c r="A4" s="511"/>
      <c r="B4" s="2"/>
      <c r="C4" s="2"/>
      <c r="D4" s="2"/>
      <c r="E4" s="2"/>
      <c r="F4" s="2"/>
      <c r="G4" s="6" t="s">
        <v>0</v>
      </c>
      <c r="H4" s="6" t="s">
        <v>0</v>
      </c>
      <c r="I4" s="2"/>
      <c r="J4" s="2"/>
      <c r="K4" s="2"/>
      <c r="L4" s="2"/>
      <c r="M4" s="2"/>
      <c r="N4" s="2"/>
      <c r="O4" s="2"/>
      <c r="P4" s="2"/>
      <c r="Q4" s="2"/>
      <c r="R4" s="2"/>
      <c r="S4" s="2"/>
    </row>
    <row r="5" spans="1:19" s="61" customFormat="1">
      <c r="A5" s="511"/>
      <c r="B5" s="79" t="s">
        <v>16</v>
      </c>
      <c r="C5" s="81"/>
      <c r="D5" s="81" t="s">
        <v>0</v>
      </c>
      <c r="E5" s="81"/>
      <c r="F5" s="81"/>
      <c r="G5" s="83"/>
      <c r="H5" s="81"/>
      <c r="I5" s="83"/>
      <c r="J5" s="83"/>
      <c r="K5" s="166"/>
      <c r="L5" s="81"/>
      <c r="M5" s="166"/>
      <c r="N5" s="166"/>
      <c r="O5" s="81"/>
      <c r="P5" s="748" t="s">
        <v>365</v>
      </c>
      <c r="Q5" s="748"/>
      <c r="R5" s="748"/>
      <c r="S5" s="749"/>
    </row>
    <row r="6" spans="1:19" s="61" customFormat="1" ht="48.75" customHeight="1">
      <c r="A6" s="511"/>
      <c r="B6" s="764" t="s">
        <v>204</v>
      </c>
      <c r="C6" s="706" t="s">
        <v>245</v>
      </c>
      <c r="D6" s="706" t="s">
        <v>31</v>
      </c>
      <c r="E6" s="708" t="s">
        <v>34</v>
      </c>
      <c r="F6" s="760"/>
      <c r="G6" s="761"/>
      <c r="H6" s="708" t="s">
        <v>55</v>
      </c>
      <c r="I6" s="760"/>
      <c r="J6" s="761"/>
      <c r="K6" s="708" t="s">
        <v>58</v>
      </c>
      <c r="L6" s="760"/>
      <c r="M6" s="761"/>
      <c r="N6" s="567" t="s">
        <v>364</v>
      </c>
      <c r="O6" s="762" t="s">
        <v>253</v>
      </c>
      <c r="P6" s="763"/>
      <c r="Q6" s="706" t="s">
        <v>251</v>
      </c>
      <c r="R6" s="706" t="s">
        <v>247</v>
      </c>
      <c r="S6" s="701" t="s">
        <v>263</v>
      </c>
    </row>
    <row r="7" spans="1:19" s="61" customFormat="1" ht="60.75" customHeight="1">
      <c r="A7" s="511"/>
      <c r="B7" s="765"/>
      <c r="C7" s="754"/>
      <c r="D7" s="754"/>
      <c r="E7" s="77"/>
      <c r="F7" s="78" t="s">
        <v>36</v>
      </c>
      <c r="G7" s="78" t="s">
        <v>37</v>
      </c>
      <c r="H7" s="77"/>
      <c r="I7" s="78" t="s">
        <v>56</v>
      </c>
      <c r="J7" s="78" t="s">
        <v>37</v>
      </c>
      <c r="K7" s="77"/>
      <c r="L7" s="78" t="s">
        <v>48</v>
      </c>
      <c r="M7" s="78" t="s">
        <v>37</v>
      </c>
      <c r="N7" s="541" t="s">
        <v>57</v>
      </c>
      <c r="O7" s="154" t="s">
        <v>258</v>
      </c>
      <c r="P7" s="154" t="s">
        <v>65</v>
      </c>
      <c r="Q7" s="754"/>
      <c r="R7" s="754"/>
      <c r="S7" s="736"/>
    </row>
    <row r="8" spans="1:19" s="61" customFormat="1" ht="24" customHeight="1">
      <c r="A8" s="511"/>
      <c r="B8" s="150" t="s">
        <v>2</v>
      </c>
      <c r="C8" s="173">
        <v>3</v>
      </c>
      <c r="D8" s="174">
        <v>85</v>
      </c>
      <c r="E8" s="174">
        <v>2713</v>
      </c>
      <c r="F8" s="174">
        <v>1602</v>
      </c>
      <c r="G8" s="174">
        <v>1111</v>
      </c>
      <c r="H8" s="174">
        <v>208</v>
      </c>
      <c r="I8" s="174">
        <v>84</v>
      </c>
      <c r="J8" s="174">
        <v>124</v>
      </c>
      <c r="K8" s="174">
        <v>17</v>
      </c>
      <c r="L8" s="174">
        <v>9</v>
      </c>
      <c r="M8" s="174">
        <v>8</v>
      </c>
      <c r="N8" s="174">
        <v>988</v>
      </c>
      <c r="O8" s="174">
        <v>846</v>
      </c>
      <c r="P8" s="174">
        <v>863</v>
      </c>
      <c r="Q8" s="174">
        <v>43</v>
      </c>
      <c r="R8" s="174">
        <v>38</v>
      </c>
      <c r="S8" s="175">
        <v>85</v>
      </c>
    </row>
    <row r="9" spans="1:19" s="61" customFormat="1" ht="24" customHeight="1">
      <c r="A9" s="511"/>
      <c r="B9" s="150" t="s">
        <v>42</v>
      </c>
      <c r="C9" s="94">
        <v>3</v>
      </c>
      <c r="D9" s="71">
        <v>85</v>
      </c>
      <c r="E9" s="71">
        <v>2598</v>
      </c>
      <c r="F9" s="71">
        <v>1536</v>
      </c>
      <c r="G9" s="71">
        <v>1062</v>
      </c>
      <c r="H9" s="71">
        <v>204</v>
      </c>
      <c r="I9" s="71">
        <v>86</v>
      </c>
      <c r="J9" s="71">
        <v>118</v>
      </c>
      <c r="K9" s="71">
        <v>20</v>
      </c>
      <c r="L9" s="71">
        <v>12</v>
      </c>
      <c r="M9" s="71">
        <v>8</v>
      </c>
      <c r="N9" s="71">
        <v>972</v>
      </c>
      <c r="O9" s="71">
        <v>849</v>
      </c>
      <c r="P9" s="71">
        <v>862</v>
      </c>
      <c r="Q9" s="71">
        <v>43</v>
      </c>
      <c r="R9" s="71">
        <v>38</v>
      </c>
      <c r="S9" s="167">
        <v>85</v>
      </c>
    </row>
    <row r="10" spans="1:19" s="61" customFormat="1" ht="24" customHeight="1">
      <c r="A10" s="511"/>
      <c r="B10" s="132" t="s">
        <v>43</v>
      </c>
      <c r="C10" s="155">
        <v>3</v>
      </c>
      <c r="D10" s="156">
        <v>84</v>
      </c>
      <c r="E10" s="156">
        <v>2459</v>
      </c>
      <c r="F10" s="157">
        <v>1437</v>
      </c>
      <c r="G10" s="156">
        <v>1022</v>
      </c>
      <c r="H10" s="156">
        <v>201</v>
      </c>
      <c r="I10" s="156">
        <v>77</v>
      </c>
      <c r="J10" s="156">
        <v>124</v>
      </c>
      <c r="K10" s="156">
        <v>18</v>
      </c>
      <c r="L10" s="156">
        <v>11</v>
      </c>
      <c r="M10" s="156">
        <v>7</v>
      </c>
      <c r="N10" s="158">
        <v>872</v>
      </c>
      <c r="O10" s="158">
        <v>738</v>
      </c>
      <c r="P10" s="156">
        <v>743</v>
      </c>
      <c r="Q10" s="158">
        <v>43</v>
      </c>
      <c r="R10" s="158">
        <v>38</v>
      </c>
      <c r="S10" s="168">
        <v>84</v>
      </c>
    </row>
    <row r="11" spans="1:19" s="61" customFormat="1" ht="24" customHeight="1">
      <c r="A11" s="511"/>
      <c r="B11" s="132" t="s">
        <v>44</v>
      </c>
      <c r="C11" s="159">
        <v>3</v>
      </c>
      <c r="D11" s="160">
        <v>83</v>
      </c>
      <c r="E11" s="160">
        <v>2271</v>
      </c>
      <c r="F11" s="161">
        <v>1303</v>
      </c>
      <c r="G11" s="160">
        <v>968</v>
      </c>
      <c r="H11" s="160">
        <v>188</v>
      </c>
      <c r="I11" s="160">
        <v>71</v>
      </c>
      <c r="J11" s="160">
        <v>117</v>
      </c>
      <c r="K11" s="160">
        <v>17</v>
      </c>
      <c r="L11" s="160">
        <v>9</v>
      </c>
      <c r="M11" s="160">
        <v>8</v>
      </c>
      <c r="N11" s="162">
        <v>857</v>
      </c>
      <c r="O11" s="162">
        <v>674</v>
      </c>
      <c r="P11" s="160">
        <v>673</v>
      </c>
      <c r="Q11" s="162">
        <v>43</v>
      </c>
      <c r="R11" s="162">
        <v>38</v>
      </c>
      <c r="S11" s="169">
        <v>82</v>
      </c>
    </row>
    <row r="12" spans="1:19" s="61" customFormat="1" ht="24" customHeight="1">
      <c r="A12" s="511"/>
      <c r="B12" s="428" t="s">
        <v>166</v>
      </c>
      <c r="C12" s="434">
        <v>3</v>
      </c>
      <c r="D12" s="435">
        <v>82</v>
      </c>
      <c r="E12" s="435">
        <v>2157</v>
      </c>
      <c r="F12" s="436">
        <v>1198</v>
      </c>
      <c r="G12" s="435">
        <v>959</v>
      </c>
      <c r="H12" s="435">
        <v>192</v>
      </c>
      <c r="I12" s="435">
        <v>66</v>
      </c>
      <c r="J12" s="435">
        <v>126</v>
      </c>
      <c r="K12" s="435">
        <v>17</v>
      </c>
      <c r="L12" s="435">
        <v>7</v>
      </c>
      <c r="M12" s="435">
        <v>10</v>
      </c>
      <c r="N12" s="436">
        <v>855</v>
      </c>
      <c r="O12" s="436">
        <v>725</v>
      </c>
      <c r="P12" s="435">
        <v>724</v>
      </c>
      <c r="Q12" s="436">
        <v>43</v>
      </c>
      <c r="R12" s="436">
        <v>38</v>
      </c>
      <c r="S12" s="437">
        <v>125</v>
      </c>
    </row>
    <row r="13" spans="1:19" s="412" customFormat="1" ht="24" customHeight="1">
      <c r="A13" s="511"/>
      <c r="B13" s="170" t="s">
        <v>189</v>
      </c>
      <c r="C13" s="163">
        <v>3</v>
      </c>
      <c r="D13" s="164">
        <v>81</v>
      </c>
      <c r="E13" s="164">
        <v>2064</v>
      </c>
      <c r="F13" s="165">
        <v>1138</v>
      </c>
      <c r="G13" s="164">
        <v>926</v>
      </c>
      <c r="H13" s="164">
        <v>195</v>
      </c>
      <c r="I13" s="164">
        <v>65</v>
      </c>
      <c r="J13" s="164">
        <v>130</v>
      </c>
      <c r="K13" s="164">
        <v>18</v>
      </c>
      <c r="L13" s="164">
        <v>8</v>
      </c>
      <c r="M13" s="164">
        <v>10</v>
      </c>
      <c r="N13" s="165">
        <v>743</v>
      </c>
      <c r="O13" s="165">
        <v>648</v>
      </c>
      <c r="P13" s="164">
        <v>648</v>
      </c>
      <c r="Q13" s="165">
        <v>43</v>
      </c>
      <c r="R13" s="165">
        <v>39</v>
      </c>
      <c r="S13" s="171">
        <v>81</v>
      </c>
    </row>
    <row r="14" spans="1:19" s="61" customFormat="1" ht="24" customHeight="1">
      <c r="A14" s="511"/>
      <c r="B14" s="170" t="s">
        <v>213</v>
      </c>
      <c r="C14" s="163">
        <v>1</v>
      </c>
      <c r="D14" s="164">
        <v>21</v>
      </c>
      <c r="E14" s="164">
        <v>394</v>
      </c>
      <c r="F14" s="165">
        <v>394</v>
      </c>
      <c r="G14" s="164">
        <v>0</v>
      </c>
      <c r="H14" s="164">
        <v>50</v>
      </c>
      <c r="I14" s="164">
        <v>14</v>
      </c>
      <c r="J14" s="164">
        <v>36</v>
      </c>
      <c r="K14" s="164">
        <v>5</v>
      </c>
      <c r="L14" s="164">
        <v>3</v>
      </c>
      <c r="M14" s="164">
        <v>2</v>
      </c>
      <c r="N14" s="164">
        <v>151</v>
      </c>
      <c r="O14" s="165">
        <v>117</v>
      </c>
      <c r="P14" s="164">
        <v>117</v>
      </c>
      <c r="Q14" s="165">
        <v>13</v>
      </c>
      <c r="R14" s="165">
        <v>10</v>
      </c>
      <c r="S14" s="171">
        <v>21</v>
      </c>
    </row>
    <row r="15" spans="1:19" s="542" customFormat="1" ht="59.25" customHeight="1">
      <c r="B15" s="756" t="s">
        <v>266</v>
      </c>
      <c r="C15" s="757"/>
      <c r="D15" s="757"/>
      <c r="E15" s="757"/>
      <c r="F15" s="757"/>
      <c r="G15" s="757"/>
      <c r="H15" s="757"/>
      <c r="I15" s="757"/>
      <c r="J15" s="757"/>
      <c r="K15" s="757"/>
      <c r="L15" s="757"/>
      <c r="M15" s="757"/>
      <c r="N15" s="563"/>
      <c r="O15" s="555"/>
      <c r="P15" s="555"/>
      <c r="Q15" s="554"/>
      <c r="R15" s="555"/>
      <c r="S15" s="558"/>
    </row>
    <row r="16" spans="1:19" s="61" customFormat="1" ht="17.25" thickBot="1">
      <c r="A16" s="511"/>
      <c r="B16" s="622" t="s">
        <v>412</v>
      </c>
      <c r="C16" s="553"/>
      <c r="D16" s="553"/>
      <c r="E16" s="553"/>
      <c r="F16" s="553"/>
      <c r="G16" s="562"/>
      <c r="H16" s="91"/>
      <c r="I16" s="91"/>
      <c r="J16" s="91"/>
      <c r="K16" s="91"/>
      <c r="L16" s="91"/>
      <c r="M16" s="91"/>
      <c r="N16" s="745" t="s">
        <v>267</v>
      </c>
      <c r="O16" s="745"/>
      <c r="P16" s="745"/>
      <c r="Q16" s="745"/>
      <c r="R16" s="745"/>
      <c r="S16" s="752"/>
    </row>
    <row r="17" spans="1:19" s="61" customFormat="1">
      <c r="A17" s="511"/>
      <c r="B17" s="2"/>
      <c r="C17" s="2"/>
      <c r="D17" s="2"/>
      <c r="E17" s="2"/>
      <c r="F17" s="2"/>
      <c r="G17" s="2"/>
      <c r="H17" s="2"/>
      <c r="I17" s="2"/>
      <c r="J17" s="2"/>
      <c r="K17" s="2"/>
      <c r="L17" s="2"/>
      <c r="M17" s="2"/>
      <c r="N17" s="2"/>
      <c r="O17" s="2"/>
      <c r="P17" s="2"/>
      <c r="Q17" s="2"/>
      <c r="R17" s="2"/>
      <c r="S17" s="2"/>
    </row>
    <row r="18" spans="1:19" s="61" customFormat="1">
      <c r="A18" s="511"/>
      <c r="N18" s="542"/>
    </row>
    <row r="19" spans="1:19" s="61" customFormat="1" ht="18.75">
      <c r="A19" s="511"/>
      <c r="B19" s="172" t="s">
        <v>70</v>
      </c>
      <c r="C19" s="60"/>
      <c r="D19" s="2"/>
      <c r="E19" s="2"/>
      <c r="F19" s="2"/>
      <c r="G19" s="2"/>
      <c r="H19" s="2"/>
      <c r="I19" s="2"/>
      <c r="J19" s="2"/>
      <c r="K19" s="2"/>
      <c r="L19" s="6"/>
      <c r="M19" s="2"/>
      <c r="N19" s="2"/>
      <c r="O19" s="2"/>
      <c r="P19" s="2"/>
      <c r="Q19" s="6"/>
      <c r="R19" s="6"/>
      <c r="S19" s="6"/>
    </row>
    <row r="20" spans="1:19" s="61" customFormat="1" ht="17.25" thickBot="1">
      <c r="A20" s="511"/>
      <c r="B20" s="2"/>
      <c r="C20" s="2"/>
      <c r="D20" s="2"/>
      <c r="E20" s="2"/>
      <c r="F20" s="2"/>
      <c r="G20" s="6" t="s">
        <v>0</v>
      </c>
      <c r="H20" s="6" t="s">
        <v>0</v>
      </c>
      <c r="I20" s="2"/>
      <c r="J20" s="2"/>
      <c r="K20" s="2"/>
      <c r="L20" s="2"/>
      <c r="M20" s="2"/>
      <c r="N20" s="2"/>
      <c r="O20" s="2"/>
      <c r="P20" s="2"/>
      <c r="Q20" s="2"/>
      <c r="R20" s="2"/>
      <c r="S20" s="2"/>
    </row>
    <row r="21" spans="1:19" s="61" customFormat="1">
      <c r="A21" s="511"/>
      <c r="B21" s="79" t="s">
        <v>16</v>
      </c>
      <c r="C21" s="81"/>
      <c r="D21" s="81" t="s">
        <v>0</v>
      </c>
      <c r="E21" s="81"/>
      <c r="F21" s="81"/>
      <c r="G21" s="83"/>
      <c r="H21" s="81"/>
      <c r="I21" s="83"/>
      <c r="J21" s="83"/>
      <c r="K21" s="166"/>
      <c r="L21" s="81"/>
      <c r="M21" s="166"/>
      <c r="N21" s="166"/>
      <c r="O21" s="748" t="s">
        <v>256</v>
      </c>
      <c r="P21" s="748"/>
      <c r="Q21" s="748"/>
      <c r="R21" s="748"/>
      <c r="S21" s="749"/>
    </row>
    <row r="22" spans="1:19" s="61" customFormat="1" ht="48.75" customHeight="1">
      <c r="A22" s="511"/>
      <c r="B22" s="764" t="s">
        <v>204</v>
      </c>
      <c r="C22" s="706" t="s">
        <v>245</v>
      </c>
      <c r="D22" s="706" t="s">
        <v>31</v>
      </c>
      <c r="E22" s="708" t="s">
        <v>34</v>
      </c>
      <c r="F22" s="760"/>
      <c r="G22" s="761"/>
      <c r="H22" s="708" t="s">
        <v>55</v>
      </c>
      <c r="I22" s="760"/>
      <c r="J22" s="761"/>
      <c r="K22" s="708" t="s">
        <v>58</v>
      </c>
      <c r="L22" s="760"/>
      <c r="M22" s="761"/>
      <c r="N22" s="567" t="s">
        <v>364</v>
      </c>
      <c r="O22" s="762" t="s">
        <v>253</v>
      </c>
      <c r="P22" s="763"/>
      <c r="Q22" s="706" t="s">
        <v>251</v>
      </c>
      <c r="R22" s="706" t="s">
        <v>247</v>
      </c>
      <c r="S22" s="701" t="s">
        <v>263</v>
      </c>
    </row>
    <row r="23" spans="1:19" s="61" customFormat="1" ht="60.75" customHeight="1">
      <c r="A23" s="511"/>
      <c r="B23" s="765"/>
      <c r="C23" s="754"/>
      <c r="D23" s="754"/>
      <c r="E23" s="77"/>
      <c r="F23" s="78" t="s">
        <v>36</v>
      </c>
      <c r="G23" s="78" t="s">
        <v>37</v>
      </c>
      <c r="H23" s="77"/>
      <c r="I23" s="78" t="s">
        <v>56</v>
      </c>
      <c r="J23" s="78" t="s">
        <v>37</v>
      </c>
      <c r="K23" s="77"/>
      <c r="L23" s="78" t="s">
        <v>48</v>
      </c>
      <c r="M23" s="78" t="s">
        <v>37</v>
      </c>
      <c r="N23" s="541" t="s">
        <v>57</v>
      </c>
      <c r="O23" s="154" t="s">
        <v>258</v>
      </c>
      <c r="P23" s="154" t="s">
        <v>65</v>
      </c>
      <c r="Q23" s="754"/>
      <c r="R23" s="754"/>
      <c r="S23" s="736"/>
    </row>
    <row r="24" spans="1:19" s="61" customFormat="1" ht="24" customHeight="1">
      <c r="A24" s="511"/>
      <c r="B24" s="150" t="s">
        <v>2</v>
      </c>
      <c r="C24" s="173">
        <v>1</v>
      </c>
      <c r="D24" s="174">
        <v>15</v>
      </c>
      <c r="E24" s="174">
        <v>462</v>
      </c>
      <c r="F24" s="174">
        <v>454</v>
      </c>
      <c r="G24" s="174">
        <v>8</v>
      </c>
      <c r="H24" s="174">
        <v>34</v>
      </c>
      <c r="I24" s="174">
        <v>30</v>
      </c>
      <c r="J24" s="174">
        <v>4</v>
      </c>
      <c r="K24" s="174">
        <v>9</v>
      </c>
      <c r="L24" s="174">
        <v>5</v>
      </c>
      <c r="M24" s="174">
        <v>4</v>
      </c>
      <c r="N24" s="174">
        <v>143</v>
      </c>
      <c r="O24" s="174">
        <v>150</v>
      </c>
      <c r="P24" s="174">
        <v>150</v>
      </c>
      <c r="Q24" s="174">
        <v>25</v>
      </c>
      <c r="R24" s="174">
        <v>14</v>
      </c>
      <c r="S24" s="175">
        <v>15</v>
      </c>
    </row>
    <row r="25" spans="1:19" s="61" customFormat="1" ht="24" customHeight="1">
      <c r="A25" s="511"/>
      <c r="B25" s="150" t="s">
        <v>42</v>
      </c>
      <c r="C25" s="94">
        <v>1</v>
      </c>
      <c r="D25" s="71">
        <v>15</v>
      </c>
      <c r="E25" s="71">
        <v>437</v>
      </c>
      <c r="F25" s="71">
        <v>427</v>
      </c>
      <c r="G25" s="71">
        <v>10</v>
      </c>
      <c r="H25" s="71">
        <v>36</v>
      </c>
      <c r="I25" s="71">
        <v>31</v>
      </c>
      <c r="J25" s="71">
        <v>5</v>
      </c>
      <c r="K25" s="71">
        <v>9</v>
      </c>
      <c r="L25" s="71">
        <v>5</v>
      </c>
      <c r="M25" s="71">
        <v>4</v>
      </c>
      <c r="N25" s="71">
        <v>162</v>
      </c>
      <c r="O25" s="71">
        <v>150</v>
      </c>
      <c r="P25" s="71">
        <v>149</v>
      </c>
      <c r="Q25" s="924">
        <v>25</v>
      </c>
      <c r="R25" s="924">
        <v>14</v>
      </c>
      <c r="S25" s="167">
        <v>15</v>
      </c>
    </row>
    <row r="26" spans="1:19" s="61" customFormat="1" ht="24" customHeight="1">
      <c r="A26" s="511"/>
      <c r="B26" s="132" t="s">
        <v>43</v>
      </c>
      <c r="C26" s="155">
        <v>1</v>
      </c>
      <c r="D26" s="156">
        <v>15</v>
      </c>
      <c r="E26" s="156">
        <v>421</v>
      </c>
      <c r="F26" s="157">
        <v>417</v>
      </c>
      <c r="G26" s="156">
        <v>4</v>
      </c>
      <c r="H26" s="156">
        <v>35</v>
      </c>
      <c r="I26" s="156">
        <v>31</v>
      </c>
      <c r="J26" s="156">
        <v>4</v>
      </c>
      <c r="K26" s="156">
        <v>8</v>
      </c>
      <c r="L26" s="156">
        <v>5</v>
      </c>
      <c r="M26" s="156">
        <v>3</v>
      </c>
      <c r="N26" s="158">
        <v>142</v>
      </c>
      <c r="O26" s="158">
        <v>140</v>
      </c>
      <c r="P26" s="156">
        <v>140</v>
      </c>
      <c r="Q26" s="158">
        <v>25</v>
      </c>
      <c r="R26" s="158">
        <v>14</v>
      </c>
      <c r="S26" s="168">
        <v>15</v>
      </c>
    </row>
    <row r="27" spans="1:19" s="61" customFormat="1" ht="24" customHeight="1">
      <c r="A27" s="511"/>
      <c r="B27" s="132" t="s">
        <v>44</v>
      </c>
      <c r="C27" s="159">
        <v>1</v>
      </c>
      <c r="D27" s="160">
        <v>15</v>
      </c>
      <c r="E27" s="160">
        <v>396</v>
      </c>
      <c r="F27" s="161">
        <v>393</v>
      </c>
      <c r="G27" s="160">
        <v>3</v>
      </c>
      <c r="H27" s="160">
        <v>39</v>
      </c>
      <c r="I27" s="160">
        <v>33</v>
      </c>
      <c r="J27" s="160">
        <v>6</v>
      </c>
      <c r="K27" s="160">
        <v>8</v>
      </c>
      <c r="L27" s="160">
        <v>5</v>
      </c>
      <c r="M27" s="160">
        <v>3</v>
      </c>
      <c r="N27" s="162">
        <v>140</v>
      </c>
      <c r="O27" s="162">
        <v>120</v>
      </c>
      <c r="P27" s="160">
        <v>120</v>
      </c>
      <c r="Q27" s="162">
        <v>25</v>
      </c>
      <c r="R27" s="162">
        <v>14</v>
      </c>
      <c r="S27" s="169">
        <v>15</v>
      </c>
    </row>
    <row r="28" spans="1:19" s="61" customFormat="1" ht="24" customHeight="1">
      <c r="A28" s="511"/>
      <c r="B28" s="428" t="s">
        <v>166</v>
      </c>
      <c r="C28" s="434" t="s">
        <v>1</v>
      </c>
      <c r="D28" s="435" t="s">
        <v>1</v>
      </c>
      <c r="E28" s="435" t="s">
        <v>1</v>
      </c>
      <c r="F28" s="436" t="s">
        <v>1</v>
      </c>
      <c r="G28" s="435" t="s">
        <v>1</v>
      </c>
      <c r="H28" s="435" t="s">
        <v>1</v>
      </c>
      <c r="I28" s="435" t="s">
        <v>1</v>
      </c>
      <c r="J28" s="435" t="s">
        <v>1</v>
      </c>
      <c r="K28" s="435" t="s">
        <v>1</v>
      </c>
      <c r="L28" s="435" t="s">
        <v>1</v>
      </c>
      <c r="M28" s="435" t="s">
        <v>1</v>
      </c>
      <c r="N28" s="436" t="s">
        <v>1</v>
      </c>
      <c r="O28" s="436" t="s">
        <v>1</v>
      </c>
      <c r="P28" s="435" t="s">
        <v>1</v>
      </c>
      <c r="Q28" s="436" t="s">
        <v>1</v>
      </c>
      <c r="R28" s="436" t="s">
        <v>1</v>
      </c>
      <c r="S28" s="437" t="s">
        <v>1</v>
      </c>
    </row>
    <row r="29" spans="1:19" s="412" customFormat="1" ht="24" customHeight="1">
      <c r="A29" s="511"/>
      <c r="B29" s="170" t="s">
        <v>189</v>
      </c>
      <c r="C29" s="355" t="s">
        <v>1</v>
      </c>
      <c r="D29" s="165" t="s">
        <v>1</v>
      </c>
      <c r="E29" s="165" t="s">
        <v>1</v>
      </c>
      <c r="F29" s="165" t="s">
        <v>1</v>
      </c>
      <c r="G29" s="165" t="s">
        <v>1</v>
      </c>
      <c r="H29" s="165" t="s">
        <v>1</v>
      </c>
      <c r="I29" s="165" t="s">
        <v>1</v>
      </c>
      <c r="J29" s="165" t="s">
        <v>1</v>
      </c>
      <c r="K29" s="165" t="s">
        <v>1</v>
      </c>
      <c r="L29" s="165" t="s">
        <v>1</v>
      </c>
      <c r="M29" s="165" t="s">
        <v>1</v>
      </c>
      <c r="N29" s="165" t="s">
        <v>1</v>
      </c>
      <c r="O29" s="165" t="s">
        <v>1</v>
      </c>
      <c r="P29" s="165" t="s">
        <v>1</v>
      </c>
      <c r="Q29" s="165" t="s">
        <v>1</v>
      </c>
      <c r="R29" s="165" t="s">
        <v>1</v>
      </c>
      <c r="S29" s="171" t="s">
        <v>1</v>
      </c>
    </row>
    <row r="30" spans="1:19" s="61" customFormat="1" ht="24" customHeight="1">
      <c r="A30" s="511"/>
      <c r="B30" s="170" t="s">
        <v>213</v>
      </c>
      <c r="C30" s="355" t="s">
        <v>1</v>
      </c>
      <c r="D30" s="165" t="s">
        <v>1</v>
      </c>
      <c r="E30" s="165" t="s">
        <v>1</v>
      </c>
      <c r="F30" s="165" t="s">
        <v>1</v>
      </c>
      <c r="G30" s="165" t="s">
        <v>1</v>
      </c>
      <c r="H30" s="165" t="s">
        <v>1</v>
      </c>
      <c r="I30" s="165" t="s">
        <v>1</v>
      </c>
      <c r="J30" s="165" t="s">
        <v>1</v>
      </c>
      <c r="K30" s="165" t="s">
        <v>1</v>
      </c>
      <c r="L30" s="165" t="s">
        <v>1</v>
      </c>
      <c r="M30" s="165" t="s">
        <v>1</v>
      </c>
      <c r="N30" s="165" t="s">
        <v>1</v>
      </c>
      <c r="O30" s="165" t="s">
        <v>1</v>
      </c>
      <c r="P30" s="165" t="s">
        <v>1</v>
      </c>
      <c r="Q30" s="165" t="s">
        <v>1</v>
      </c>
      <c r="R30" s="165" t="s">
        <v>1</v>
      </c>
      <c r="S30" s="171" t="s">
        <v>1</v>
      </c>
    </row>
    <row r="31" spans="1:19" s="542" customFormat="1" ht="49.5" customHeight="1">
      <c r="B31" s="758" t="s">
        <v>266</v>
      </c>
      <c r="C31" s="759"/>
      <c r="D31" s="759"/>
      <c r="E31" s="759"/>
      <c r="F31" s="759"/>
      <c r="G31" s="759"/>
      <c r="H31" s="759"/>
      <c r="I31" s="759"/>
      <c r="J31" s="759"/>
      <c r="K31" s="759"/>
      <c r="L31" s="759"/>
      <c r="M31" s="759"/>
      <c r="N31" s="565"/>
      <c r="O31" s="555"/>
      <c r="P31" s="555"/>
      <c r="Q31" s="555"/>
      <c r="R31" s="555"/>
      <c r="S31" s="558"/>
    </row>
    <row r="32" spans="1:19" s="61" customFormat="1" ht="17.25" thickBot="1">
      <c r="A32" s="511"/>
      <c r="B32" s="560" t="s">
        <v>413</v>
      </c>
      <c r="C32" s="553"/>
      <c r="D32" s="553"/>
      <c r="E32" s="553"/>
      <c r="F32" s="553"/>
      <c r="G32" s="562"/>
      <c r="H32" s="91"/>
      <c r="I32" s="91"/>
      <c r="J32" s="91"/>
      <c r="K32" s="91"/>
      <c r="L32" s="91"/>
      <c r="M32" s="91"/>
      <c r="N32" s="745" t="s">
        <v>267</v>
      </c>
      <c r="O32" s="745"/>
      <c r="P32" s="745"/>
      <c r="Q32" s="745"/>
      <c r="R32" s="745"/>
      <c r="S32" s="752"/>
    </row>
  </sheetData>
  <mergeCells count="26">
    <mergeCell ref="P5:S5"/>
    <mergeCell ref="N16:S16"/>
    <mergeCell ref="N32:S32"/>
    <mergeCell ref="O21:S21"/>
    <mergeCell ref="B31:M31"/>
    <mergeCell ref="B15:M15"/>
    <mergeCell ref="S6:S7"/>
    <mergeCell ref="K6:M6"/>
    <mergeCell ref="O6:P6"/>
    <mergeCell ref="Q6:Q7"/>
    <mergeCell ref="R6:R7"/>
    <mergeCell ref="S22:S23"/>
    <mergeCell ref="B22:B23"/>
    <mergeCell ref="C22:C23"/>
    <mergeCell ref="D22:D23"/>
    <mergeCell ref="B6:B7"/>
    <mergeCell ref="K22:M22"/>
    <mergeCell ref="O22:P22"/>
    <mergeCell ref="Q22:Q23"/>
    <mergeCell ref="R22:R23"/>
    <mergeCell ref="C6:C7"/>
    <mergeCell ref="D6:D7"/>
    <mergeCell ref="E6:G6"/>
    <mergeCell ref="H6:J6"/>
    <mergeCell ref="E22:G22"/>
    <mergeCell ref="H22:J2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20</vt:i4>
      </vt:variant>
    </vt:vector>
  </HeadingPairs>
  <TitlesOfParts>
    <vt:vector size="20" baseType="lpstr">
      <vt:lpstr>목차</vt:lpstr>
      <vt:lpstr>ⅩⅢ-1. 학교 총개황</vt:lpstr>
      <vt:lpstr>ⅩⅢ-2. 유치원</vt:lpstr>
      <vt:lpstr>ⅩⅢ-3. 초등학교</vt:lpstr>
      <vt:lpstr>ⅩⅢ-4. 중학교</vt:lpstr>
      <vt:lpstr>ⅩⅢ-5. 일반고등학교</vt:lpstr>
      <vt:lpstr>ⅩⅢ-6. 특수목적고등학교</vt:lpstr>
      <vt:lpstr>ⅩⅢ-7. 특성화고등학교</vt:lpstr>
      <vt:lpstr>ⅩⅢ-8. 자율고등학교</vt:lpstr>
      <vt:lpstr>ⅩⅢ-9. 전문대학</vt:lpstr>
      <vt:lpstr>ⅩⅢ-10. 대학교</vt:lpstr>
      <vt:lpstr>ⅩⅢ-11. 대학원</vt:lpstr>
      <vt:lpstr>ⅩⅢ-12. 기타학교</vt:lpstr>
      <vt:lpstr>ⅩⅢ-13. 적령아동 취학</vt:lpstr>
      <vt:lpstr>Ⅹ-Ⅲ-14. 사설학원</vt:lpstr>
      <vt:lpstr>ⅩⅢ-15. 공공도서관</vt:lpstr>
      <vt:lpstr>ⅩⅢ-16.문화재</vt:lpstr>
      <vt:lpstr>ⅩⅢ-17. 체육시설</vt:lpstr>
      <vt:lpstr>ⅩⅢ-18. 청소년 수련시설</vt:lpstr>
      <vt:lpstr>ⅩⅢ-19. 언론매체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통계1</dc:creator>
  <cp:lastModifiedBy>user</cp:lastModifiedBy>
  <cp:lastPrinted>2019-04-24T10:26:05Z</cp:lastPrinted>
  <dcterms:created xsi:type="dcterms:W3CDTF">2018-10-18T04:01:53Z</dcterms:created>
  <dcterms:modified xsi:type="dcterms:W3CDTF">2022-05-18T06:49:33Z</dcterms:modified>
</cp:coreProperties>
</file>