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2019 통계연보(완료)\"/>
    </mc:Choice>
  </mc:AlternateContent>
  <bookViews>
    <workbookView xWindow="0" yWindow="0" windowWidth="20895" windowHeight="11535" tabRatio="901"/>
  </bookViews>
  <sheets>
    <sheet name="목차" sheetId="42" r:id="rId1"/>
    <sheet name="Ⅴ-1. 연령별 농가인구" sheetId="2" r:id="rId2"/>
    <sheet name=" Ⅴ-2. 경지면적" sheetId="3" r:id="rId3"/>
    <sheet name=" Ⅴ-3. 농업기계 보유현황" sheetId="6" r:id="rId4"/>
    <sheet name=" Ⅴ-4. 가축사육" sheetId="8" r:id="rId5"/>
    <sheet name="Ⅴ-5. 수의사 현황" sheetId="11" r:id="rId6"/>
    <sheet name="Ⅴ-6. 도축검사" sheetId="12" r:id="rId7"/>
    <sheet name="Ⅴ-7. 축산물 위생관계업소" sheetId="14" r:id="rId8"/>
    <sheet name="Ⅴ-8. 임산물 생산량" sheetId="18" r:id="rId9"/>
    <sheet name="Ⅴ-9. 조림" sheetId="19" r:id="rId10"/>
    <sheet name="Ⅴ-10. 불법 산림훼손 피해 현황" sheetId="20" r:id="rId11"/>
    <sheet name="Ⅴ-11. 산림의 타용도 전용허가 현황" sheetId="21" r:id="rId12"/>
    <sheet name="Ⅴ-12. 산림병해충 발생 및 방제상황" sheetId="41" r:id="rId13"/>
    <sheet name="Ⅴ-13. 어가 및 어가 인구" sheetId="23" r:id="rId14"/>
    <sheet name="Ⅴ-14. 친환경농축산물 출하현황" sheetId="24" r:id="rId15"/>
    <sheet name="Ⅴ-15. 화훼 재배현황" sheetId="25" r:id="rId1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1" l="1"/>
  <c r="C11" i="21"/>
  <c r="B11" i="21" s="1"/>
  <c r="B11" i="3" l="1"/>
  <c r="E9" i="11" l="1"/>
  <c r="E10" i="11"/>
  <c r="E11" i="11"/>
  <c r="E12" i="11"/>
  <c r="E8" i="11"/>
  <c r="B9" i="11"/>
  <c r="B10" i="11"/>
  <c r="B11" i="11"/>
  <c r="B12" i="11"/>
  <c r="B8" i="11"/>
  <c r="O11" i="6"/>
  <c r="O12" i="6"/>
  <c r="O13" i="6"/>
  <c r="O14" i="6"/>
  <c r="O10" i="6"/>
  <c r="L11" i="6"/>
  <c r="L12" i="6"/>
  <c r="L13" i="6"/>
  <c r="L14" i="6"/>
  <c r="L10" i="6"/>
  <c r="I11" i="6"/>
  <c r="I12" i="6"/>
  <c r="I13" i="6"/>
  <c r="I14" i="6"/>
  <c r="I10" i="6"/>
  <c r="D11" i="6"/>
  <c r="D12" i="6"/>
  <c r="D13" i="6"/>
  <c r="B13" i="6" s="1"/>
  <c r="D14" i="6"/>
  <c r="D10" i="6"/>
  <c r="B12" i="6" l="1"/>
  <c r="B11" i="6"/>
  <c r="B10" i="6"/>
  <c r="B14" i="6"/>
  <c r="AE13" i="2"/>
  <c r="AE14" i="2"/>
  <c r="AE15" i="2"/>
  <c r="AE16" i="2"/>
  <c r="AE12" i="2"/>
  <c r="AB13" i="2"/>
  <c r="AB14" i="2"/>
  <c r="AB15" i="2"/>
  <c r="AB16" i="2"/>
  <c r="AB12" i="2"/>
  <c r="Y13" i="2"/>
  <c r="Y14" i="2"/>
  <c r="Y15" i="2"/>
  <c r="Y16" i="2"/>
  <c r="Y12" i="2"/>
  <c r="V13" i="2"/>
  <c r="V14" i="2"/>
  <c r="V15" i="2"/>
  <c r="V16" i="2"/>
  <c r="V12" i="2"/>
  <c r="S13" i="2"/>
  <c r="S14" i="2"/>
  <c r="S15" i="2"/>
  <c r="S16" i="2"/>
  <c r="S12" i="2"/>
  <c r="P13" i="2"/>
  <c r="P14" i="2"/>
  <c r="P15" i="2"/>
  <c r="P16" i="2"/>
  <c r="P12" i="2"/>
  <c r="M13" i="2"/>
  <c r="M14" i="2"/>
  <c r="M15" i="2"/>
  <c r="M16" i="2"/>
  <c r="M12" i="2"/>
  <c r="J13" i="2"/>
  <c r="J14" i="2"/>
  <c r="J15" i="2"/>
  <c r="J16" i="2"/>
  <c r="J12" i="2"/>
  <c r="G13" i="2"/>
  <c r="G14" i="2"/>
  <c r="G15" i="2"/>
  <c r="G16" i="2"/>
  <c r="G12" i="2"/>
  <c r="D13" i="2"/>
  <c r="D14" i="2"/>
  <c r="D15" i="2"/>
  <c r="D16" i="2"/>
  <c r="D12" i="2"/>
  <c r="E10" i="3" l="1"/>
  <c r="E7" i="3"/>
  <c r="E8" i="3"/>
  <c r="E9" i="3"/>
  <c r="E6" i="3"/>
  <c r="F9" i="21" l="1"/>
  <c r="F8" i="21" l="1"/>
  <c r="F7" i="21"/>
  <c r="F6" i="21"/>
  <c r="U12" i="20"/>
  <c r="T12" i="20"/>
  <c r="S12" i="20"/>
  <c r="R12" i="20"/>
  <c r="Q12" i="20"/>
  <c r="P12" i="20"/>
  <c r="O12" i="20"/>
  <c r="N12" i="20"/>
  <c r="M12" i="20"/>
  <c r="L12" i="20"/>
  <c r="K12" i="20"/>
  <c r="J12" i="20"/>
  <c r="I12" i="20"/>
  <c r="H12" i="20"/>
  <c r="G12" i="20"/>
  <c r="F12" i="20"/>
  <c r="E12" i="20"/>
  <c r="D12" i="20"/>
  <c r="C12" i="20"/>
  <c r="B12" i="20"/>
  <c r="B10" i="3"/>
</calcChain>
</file>

<file path=xl/sharedStrings.xml><?xml version="1.0" encoding="utf-8"?>
<sst xmlns="http://schemas.openxmlformats.org/spreadsheetml/2006/main" count="668" uniqueCount="422">
  <si>
    <t xml:space="preserve"> </t>
  </si>
  <si>
    <t>단위 : 명</t>
  </si>
  <si>
    <t>2 0 1 3</t>
  </si>
  <si>
    <t>2 0 1 4</t>
    <phoneticPr fontId="3" type="noConversion"/>
  </si>
  <si>
    <t>2 0 1 5</t>
    <phoneticPr fontId="3" type="noConversion"/>
  </si>
  <si>
    <t>2 0 1 6</t>
    <phoneticPr fontId="3" type="noConversion"/>
  </si>
  <si>
    <t>2 0 1 7</t>
    <phoneticPr fontId="3" type="noConversion"/>
  </si>
  <si>
    <t>단위:ha</t>
  </si>
  <si>
    <t xml:space="preserve">  </t>
  </si>
  <si>
    <t>-</t>
  </si>
  <si>
    <t>단위:마리,톤</t>
    <phoneticPr fontId="3" type="noConversion"/>
  </si>
  <si>
    <t>-</t>
    <phoneticPr fontId="3" type="noConversion"/>
  </si>
  <si>
    <t>단위:개소</t>
    <phoneticPr fontId="3" type="noConversion"/>
  </si>
  <si>
    <t>2 0 1 4</t>
    <phoneticPr fontId="3" type="noConversion"/>
  </si>
  <si>
    <t>2 0 1 6</t>
    <phoneticPr fontId="3" type="noConversion"/>
  </si>
  <si>
    <t>고 성 동</t>
    <phoneticPr fontId="3" type="noConversion"/>
  </si>
  <si>
    <t>칠 성 동</t>
  </si>
  <si>
    <t>침 산 1 동</t>
  </si>
  <si>
    <t>침 산 2 동</t>
  </si>
  <si>
    <t>침 산 3 동</t>
  </si>
  <si>
    <t>노원1.2동</t>
  </si>
  <si>
    <t>노원3동</t>
  </si>
  <si>
    <t>산 격 1 동</t>
  </si>
  <si>
    <t>산 격 2 동</t>
  </si>
  <si>
    <t>산 격 3 동</t>
  </si>
  <si>
    <t>산 격 4 동</t>
  </si>
  <si>
    <t>복 현 1 동</t>
  </si>
  <si>
    <t>복 현 2 동</t>
  </si>
  <si>
    <t>대 현 동</t>
    <phoneticPr fontId="3" type="noConversion"/>
  </si>
  <si>
    <t>검 단 동</t>
  </si>
  <si>
    <t>무태조야동</t>
  </si>
  <si>
    <t>관문동</t>
  </si>
  <si>
    <t>태전1동</t>
  </si>
  <si>
    <t>태전2동</t>
  </si>
  <si>
    <t>구암동</t>
  </si>
  <si>
    <t>관음동</t>
  </si>
  <si>
    <t>읍내동</t>
  </si>
  <si>
    <t>동천동</t>
    <phoneticPr fontId="3" type="noConversion"/>
  </si>
  <si>
    <t>국우동</t>
    <phoneticPr fontId="3" type="noConversion"/>
  </si>
  <si>
    <t>면적:건, ha, ㎥, 천원</t>
    <phoneticPr fontId="3" type="noConversion"/>
  </si>
  <si>
    <t>고성동</t>
  </si>
  <si>
    <t>침산1동</t>
  </si>
  <si>
    <t>침산2동</t>
  </si>
  <si>
    <t>침산3동</t>
  </si>
  <si>
    <t>노원동</t>
  </si>
  <si>
    <t>산격1동</t>
  </si>
  <si>
    <t>산격2동</t>
  </si>
  <si>
    <t>산격3동</t>
  </si>
  <si>
    <t>산격4동</t>
  </si>
  <si>
    <t>복현1동</t>
  </si>
  <si>
    <t>복현2동</t>
  </si>
  <si>
    <t>대현동</t>
    <phoneticPr fontId="3" type="noConversion"/>
  </si>
  <si>
    <t>검단동</t>
  </si>
  <si>
    <t>동천동</t>
  </si>
  <si>
    <t>국우동</t>
  </si>
  <si>
    <t>단위:가구, 명</t>
  </si>
  <si>
    <t xml:space="preserve"> 1 9 9 5 </t>
  </si>
  <si>
    <t>2 0 0 0</t>
  </si>
  <si>
    <t>2 0 0 5</t>
  </si>
  <si>
    <t>2 0 1 0</t>
  </si>
  <si>
    <t xml:space="preserve"> 1 9 9 0 </t>
  </si>
  <si>
    <t>면적:건 ,가구, ha, 톤</t>
    <phoneticPr fontId="3" type="noConversion"/>
  </si>
  <si>
    <t>2 0 1 4</t>
    <phoneticPr fontId="3" type="noConversion"/>
  </si>
  <si>
    <t>면적:ha, 천본, 천분, 천주</t>
    <phoneticPr fontId="3" type="noConversion"/>
  </si>
  <si>
    <t>합    계
Total</t>
    <phoneticPr fontId="3" type="noConversion"/>
  </si>
  <si>
    <t>남
Male</t>
    <phoneticPr fontId="3" type="noConversion"/>
  </si>
  <si>
    <t>여
Female</t>
    <phoneticPr fontId="3" type="noConversion"/>
  </si>
  <si>
    <t>연  별
Yearly</t>
    <phoneticPr fontId="3" type="noConversion"/>
  </si>
  <si>
    <t>소
Cattle</t>
    <phoneticPr fontId="3" type="noConversion"/>
  </si>
  <si>
    <t xml:space="preserve">돼       지
Pigs </t>
    <phoneticPr fontId="3" type="noConversion"/>
  </si>
  <si>
    <t>닭
Chickens</t>
    <phoneticPr fontId="3" type="noConversion"/>
  </si>
  <si>
    <t>기         타
Others</t>
    <phoneticPr fontId="3" type="noConversion"/>
  </si>
  <si>
    <t>지 육 량
Meat</t>
    <phoneticPr fontId="2" type="noConversion"/>
  </si>
  <si>
    <t>지 육 량
Meat</t>
    <phoneticPr fontId="2" type="noConversion"/>
  </si>
  <si>
    <t>지 육 량
Meat</t>
    <phoneticPr fontId="2" type="noConversion"/>
  </si>
  <si>
    <t>지 육 량
Meat</t>
    <phoneticPr fontId="2" type="noConversion"/>
  </si>
  <si>
    <t>두  수
No. of heads</t>
    <phoneticPr fontId="2" type="noConversion"/>
  </si>
  <si>
    <t>두  수
No. of heads</t>
    <phoneticPr fontId="2" type="noConversion"/>
  </si>
  <si>
    <t>두  수
No. of heads</t>
    <phoneticPr fontId="2" type="noConversion"/>
  </si>
  <si>
    <t>두  수
No. of heads</t>
    <phoneticPr fontId="2" type="noConversion"/>
  </si>
  <si>
    <t>생 체 량
Alive</t>
    <phoneticPr fontId="2" type="noConversion"/>
  </si>
  <si>
    <t>생 체 량
Alive</t>
    <phoneticPr fontId="2" type="noConversion"/>
  </si>
  <si>
    <t>생 체 량
Alive</t>
    <phoneticPr fontId="2" type="noConversion"/>
  </si>
  <si>
    <t>생 체 량
Alive</t>
    <phoneticPr fontId="2" type="noConversion"/>
  </si>
  <si>
    <t>합 계
Total</t>
    <phoneticPr fontId="3" type="noConversion"/>
  </si>
  <si>
    <t>집유업
Milk collection business</t>
    <phoneticPr fontId="3" type="noConversion"/>
  </si>
  <si>
    <t xml:space="preserve">   축  산  물  가  공  업 Livestock products processing business</t>
    <phoneticPr fontId="3" type="noConversion"/>
  </si>
  <si>
    <t>축산물보관업
Livestock products storing business</t>
    <phoneticPr fontId="3" type="noConversion"/>
  </si>
  <si>
    <t>축  산  물  판  매  업    
Livestock product sales business</t>
    <phoneticPr fontId="3" type="noConversion"/>
  </si>
  <si>
    <t>식용란수집판매업 
Egg collection sales business</t>
    <phoneticPr fontId="3" type="noConversion"/>
  </si>
  <si>
    <t>식육즉석판매가공업
Meatsales, Meatprocessing on the spot</t>
    <phoneticPr fontId="3" type="noConversion"/>
  </si>
  <si>
    <t>기타
Others</t>
    <phoneticPr fontId="3" type="noConversion"/>
  </si>
  <si>
    <t>합       계
Total</t>
    <phoneticPr fontId="3" type="noConversion"/>
  </si>
  <si>
    <t>큰나무 조림
Semi-mature tree</t>
    <phoneticPr fontId="3" type="noConversion"/>
  </si>
  <si>
    <t>```</t>
    <phoneticPr fontId="2" type="noConversion"/>
  </si>
  <si>
    <t>기       타
Others</t>
    <phoneticPr fontId="3" type="noConversion"/>
  </si>
  <si>
    <t>본  수
Seedlings</t>
    <phoneticPr fontId="2" type="noConversion"/>
  </si>
  <si>
    <t>본  수
Seedlings</t>
    <phoneticPr fontId="2" type="noConversion"/>
  </si>
  <si>
    <t>본  수
Seedlings</t>
    <phoneticPr fontId="2" type="noConversion"/>
  </si>
  <si>
    <t>본  수
Seedlings</t>
    <phoneticPr fontId="2" type="noConversion"/>
  </si>
  <si>
    <t>본  수
Seedlings</t>
    <phoneticPr fontId="2" type="noConversion"/>
  </si>
  <si>
    <t>면  적
Area</t>
    <phoneticPr fontId="2" type="noConversion"/>
  </si>
  <si>
    <t>면  적
Area</t>
    <phoneticPr fontId="2" type="noConversion"/>
  </si>
  <si>
    <t>면  적
Area</t>
    <phoneticPr fontId="2" type="noConversion"/>
  </si>
  <si>
    <t>면  적
Area</t>
    <phoneticPr fontId="2" type="noConversion"/>
  </si>
  <si>
    <t>면  적
Area</t>
    <phoneticPr fontId="2" type="noConversion"/>
  </si>
  <si>
    <t>합     계
Total</t>
    <phoneticPr fontId="3" type="noConversion"/>
  </si>
  <si>
    <t>합     계
Total</t>
    <phoneticPr fontId="3" type="noConversion"/>
  </si>
  <si>
    <t>도     벌
Secret logging</t>
    <phoneticPr fontId="3" type="noConversion"/>
  </si>
  <si>
    <t>무 허 가 벌 채
Unlicensed cutting</t>
    <phoneticPr fontId="3" type="noConversion"/>
  </si>
  <si>
    <t>불법 산지전용
Illegal conversion of forest to other uses</t>
    <phoneticPr fontId="3" type="noConversion"/>
  </si>
  <si>
    <t>기       타
Others</t>
    <phoneticPr fontId="3" type="noConversion"/>
  </si>
  <si>
    <t>건
Cases</t>
    <phoneticPr fontId="3" type="noConversion"/>
  </si>
  <si>
    <t>면  적
Area</t>
    <phoneticPr fontId="2" type="noConversion"/>
  </si>
  <si>
    <t>면  적
Area</t>
    <phoneticPr fontId="2" type="noConversion"/>
  </si>
  <si>
    <t>재  적
Volume</t>
    <phoneticPr fontId="2" type="noConversion"/>
  </si>
  <si>
    <t>재  적
Volume</t>
    <phoneticPr fontId="2" type="noConversion"/>
  </si>
  <si>
    <t>재  적
Volume</t>
    <phoneticPr fontId="2" type="noConversion"/>
  </si>
  <si>
    <t>재  적
Volume</t>
    <phoneticPr fontId="2" type="noConversion"/>
  </si>
  <si>
    <t>금  액
Amount</t>
    <phoneticPr fontId="2" type="noConversion"/>
  </si>
  <si>
    <t>금  액
Amount</t>
    <phoneticPr fontId="2" type="noConversion"/>
  </si>
  <si>
    <t>금  액
Amount</t>
    <phoneticPr fontId="2" type="noConversion"/>
  </si>
  <si>
    <t>금  액
Amount</t>
    <phoneticPr fontId="2" type="noConversion"/>
  </si>
  <si>
    <t>합  계 
Total</t>
    <phoneticPr fontId="3" type="noConversion"/>
  </si>
  <si>
    <t>농업용
Agricultural use</t>
    <phoneticPr fontId="3" type="noConversion"/>
  </si>
  <si>
    <t>비농업용
Non-agricultural use</t>
    <phoneticPr fontId="3" type="noConversion"/>
  </si>
  <si>
    <t>계
Total</t>
    <phoneticPr fontId="3" type="noConversion"/>
  </si>
  <si>
    <t>농지
Farmland</t>
    <phoneticPr fontId="3" type="noConversion"/>
  </si>
  <si>
    <t>계
Total</t>
    <phoneticPr fontId="3" type="noConversion"/>
  </si>
  <si>
    <t>기타
Others</t>
    <phoneticPr fontId="3" type="noConversion"/>
  </si>
  <si>
    <t>묘지
Burial</t>
    <phoneticPr fontId="3" type="noConversion"/>
  </si>
  <si>
    <t>공  장
Factory</t>
    <phoneticPr fontId="3" type="noConversion"/>
  </si>
  <si>
    <t>도 로
Road</t>
    <phoneticPr fontId="3" type="noConversion"/>
  </si>
  <si>
    <t>연  별
Yearly</t>
    <phoneticPr fontId="2" type="noConversion"/>
  </si>
  <si>
    <t>전업
Full time</t>
    <phoneticPr fontId="2" type="noConversion"/>
  </si>
  <si>
    <t>남
Male</t>
    <phoneticPr fontId="2" type="noConversion"/>
  </si>
  <si>
    <t>여
Female</t>
    <phoneticPr fontId="2" type="noConversion"/>
  </si>
  <si>
    <t>호당인구
Person per household</t>
    <phoneticPr fontId="2" type="noConversion"/>
  </si>
  <si>
    <t>제1종
Class I</t>
    <phoneticPr fontId="2" type="noConversion"/>
  </si>
  <si>
    <t>제2종 
Class II</t>
    <phoneticPr fontId="2" type="noConversion"/>
  </si>
  <si>
    <t>호당종사자
Worker per household</t>
    <phoneticPr fontId="2" type="noConversion"/>
  </si>
  <si>
    <t>합  계
Total</t>
    <phoneticPr fontId="3" type="noConversion"/>
  </si>
  <si>
    <t>건  수
No. of Cases</t>
    <phoneticPr fontId="2" type="noConversion"/>
  </si>
  <si>
    <t>출하량
Shipments</t>
    <phoneticPr fontId="3" type="noConversion"/>
  </si>
  <si>
    <t>출하량
Shipments</t>
    <phoneticPr fontId="3" type="noConversion"/>
  </si>
  <si>
    <t>건  수
No. of Cases</t>
    <phoneticPr fontId="2" type="noConversion"/>
  </si>
  <si>
    <t>농 산 물
Agricultural products</t>
    <phoneticPr fontId="3" type="noConversion"/>
  </si>
  <si>
    <t>무농약 농산물
Pesticide free</t>
    <phoneticPr fontId="3" type="noConversion"/>
  </si>
  <si>
    <t>합   계
Total</t>
    <phoneticPr fontId="3" type="noConversion"/>
  </si>
  <si>
    <t>유기 축산물
Organic</t>
    <phoneticPr fontId="3" type="noConversion"/>
  </si>
  <si>
    <t>무항생제 축산물
Autibiotic free</t>
    <phoneticPr fontId="3" type="noConversion"/>
  </si>
  <si>
    <t>축  산  물
Livestock products</t>
    <phoneticPr fontId="3" type="noConversion"/>
  </si>
  <si>
    <t>유기 농산물
Organic</t>
    <phoneticPr fontId="3" type="noConversion"/>
  </si>
  <si>
    <t>출하량
Shipments</t>
    <phoneticPr fontId="3" type="noConversion"/>
  </si>
  <si>
    <t>출하량
Shipments</t>
    <phoneticPr fontId="3" type="noConversion"/>
  </si>
  <si>
    <t>출하량
Shipments</t>
    <phoneticPr fontId="3" type="noConversion"/>
  </si>
  <si>
    <t>연 별
Yearly</t>
    <phoneticPr fontId="3" type="noConversion"/>
  </si>
  <si>
    <t>면 적
Area</t>
    <phoneticPr fontId="3" type="noConversion"/>
  </si>
  <si>
    <t>면 적
Area</t>
    <phoneticPr fontId="3" type="noConversion"/>
  </si>
  <si>
    <t>면 적
Area</t>
    <phoneticPr fontId="3" type="noConversion"/>
  </si>
  <si>
    <t>면 적
Area</t>
    <phoneticPr fontId="3" type="noConversion"/>
  </si>
  <si>
    <t>면 적
Area</t>
    <phoneticPr fontId="3" type="noConversion"/>
  </si>
  <si>
    <t>절화류(천본)
Cut flowers</t>
    <phoneticPr fontId="3" type="noConversion"/>
  </si>
  <si>
    <t>관상수류(천주)
Ornamental plants</t>
    <phoneticPr fontId="3" type="noConversion"/>
  </si>
  <si>
    <t>화목류(천주)
Flowering shrubs</t>
    <phoneticPr fontId="3" type="noConversion"/>
  </si>
  <si>
    <t>Source : Statistics Korea</t>
  </si>
  <si>
    <t>2 0 1 8</t>
    <phoneticPr fontId="2" type="noConversion"/>
  </si>
  <si>
    <t>15세 ~  19세</t>
    <phoneticPr fontId="15" type="noConversion"/>
  </si>
  <si>
    <t>20세 ∼ 29세</t>
  </si>
  <si>
    <t>30세 ∼39세</t>
  </si>
  <si>
    <t>40세 ∼ 49세</t>
  </si>
  <si>
    <t>50세 ∼ 59세</t>
  </si>
  <si>
    <t>60세 ~   64세</t>
    <phoneticPr fontId="15" type="noConversion"/>
  </si>
  <si>
    <t>65세 ∼ 69세</t>
  </si>
  <si>
    <t>합계
Total</t>
    <phoneticPr fontId="16" type="noConversion"/>
  </si>
  <si>
    <t>단위 : 명</t>
    <phoneticPr fontId="3" type="noConversion"/>
  </si>
  <si>
    <t>Unit : person</t>
    <phoneticPr fontId="3" type="noConversion"/>
  </si>
  <si>
    <t>0세 ∼ 14세</t>
    <phoneticPr fontId="3" type="noConversion"/>
  </si>
  <si>
    <t>남
Male</t>
    <phoneticPr fontId="3" type="noConversion"/>
  </si>
  <si>
    <t>주: 통계표에 수록된 숫자는 추정과정의 반올림으로 인해 세목과 그 총계가 일치하지 않을 수 있음</t>
    <phoneticPr fontId="3" type="noConversion"/>
  </si>
  <si>
    <t>자료 :「농림어업조사」, 「농림어업총조사(5,0년)」통계청  농어업통계과</t>
    <phoneticPr fontId="3" type="noConversion"/>
  </si>
  <si>
    <t>연     별</t>
    <phoneticPr fontId="2" type="noConversion"/>
  </si>
  <si>
    <t>2 0 1 8</t>
    <phoneticPr fontId="2" type="noConversion"/>
  </si>
  <si>
    <t>2 0 1 8</t>
    <phoneticPr fontId="2" type="noConversion"/>
  </si>
  <si>
    <t>논 
Rice field</t>
    <phoneticPr fontId="2" type="noConversion"/>
  </si>
  <si>
    <t>밭 
Dry field</t>
    <phoneticPr fontId="2" type="noConversion"/>
  </si>
  <si>
    <t>논 
Rice field</t>
    <phoneticPr fontId="2" type="noConversion"/>
  </si>
  <si>
    <t>가구당 경지면적  Agricultrual land area per household (a)</t>
    <phoneticPr fontId="3" type="noConversion"/>
  </si>
  <si>
    <t>Unit : ha</t>
  </si>
  <si>
    <t>Source : Metropolitan City and Province</t>
  </si>
  <si>
    <t>단위 : 대</t>
  </si>
  <si>
    <t>Unit : each</t>
  </si>
  <si>
    <t>총계
Total</t>
    <phoneticPr fontId="15" type="noConversion"/>
  </si>
  <si>
    <t>동   력
경운기
Power tiller</t>
    <phoneticPr fontId="15" type="noConversion"/>
  </si>
  <si>
    <t>농용트랙터
Tractor</t>
    <phoneticPr fontId="15" type="noConversion"/>
  </si>
  <si>
    <t>스피드
스프레이어
(SS기)
speedsplayer</t>
    <phoneticPr fontId="15" type="noConversion"/>
  </si>
  <si>
    <t>동력이앙기
Rice transplanter</t>
    <phoneticPr fontId="15" type="noConversion"/>
  </si>
  <si>
    <t>관리기
Controller</t>
    <phoneticPr fontId="15" type="noConversion"/>
  </si>
  <si>
    <t>콤바인   Combine</t>
    <phoneticPr fontId="15" type="noConversion"/>
  </si>
  <si>
    <t>곡   물
건조기
Grain dryer</t>
    <phoneticPr fontId="15" type="noConversion"/>
  </si>
  <si>
    <t>농산물
건조기
Agri.
Products
Dryer</t>
    <phoneticPr fontId="15" type="noConversion"/>
  </si>
  <si>
    <t>소형
Small</t>
    <phoneticPr fontId="15" type="noConversion"/>
  </si>
  <si>
    <t>대형
Big</t>
    <phoneticPr fontId="15" type="noConversion"/>
  </si>
  <si>
    <t>보행형
Walking</t>
    <phoneticPr fontId="15" type="noConversion"/>
  </si>
  <si>
    <t>승용형
Taking</t>
    <phoneticPr fontId="15" type="noConversion"/>
  </si>
  <si>
    <t>보행형
Walking</t>
    <phoneticPr fontId="15" type="noConversion"/>
  </si>
  <si>
    <t>승용형
Taking</t>
    <phoneticPr fontId="15" type="noConversion"/>
  </si>
  <si>
    <t>3조이하
-3Rows</t>
    <phoneticPr fontId="15" type="noConversion"/>
  </si>
  <si>
    <t>4조
4Rows</t>
    <phoneticPr fontId="15" type="noConversion"/>
  </si>
  <si>
    <t>5조이상
+5Rows</t>
    <phoneticPr fontId="15" type="noConversion"/>
  </si>
  <si>
    <t xml:space="preserve"> 자료 : 「농기계보유현황」 농림축산식품부 농기자재정책팀</t>
    <phoneticPr fontId="3" type="noConversion"/>
  </si>
  <si>
    <t>Source : Ministry of Agriculture Food and Rual Affairs</t>
    <phoneticPr fontId="3" type="noConversion"/>
  </si>
  <si>
    <t>연     별
구시군별</t>
    <phoneticPr fontId="2" type="noConversion"/>
  </si>
  <si>
    <t>단위 : 농장, 가구, 마리</t>
  </si>
  <si>
    <t>말
Horses</t>
    <phoneticPr fontId="3" type="noConversion"/>
  </si>
  <si>
    <t>염소
(유산양 포함)
Goats</t>
  </si>
  <si>
    <t>면양
Sheep</t>
  </si>
  <si>
    <t>사슴
Deer</t>
  </si>
  <si>
    <t>토끼
Rabbits</t>
  </si>
  <si>
    <t>개
Dogs</t>
  </si>
  <si>
    <t>오리
Ducks</t>
  </si>
  <si>
    <t>칠면조
Turkeys</t>
  </si>
  <si>
    <t>거위
Geese</t>
  </si>
  <si>
    <t>꿀벌
Beehives</t>
    <phoneticPr fontId="3" type="noConversion"/>
  </si>
  <si>
    <t>사육
농장</t>
    <phoneticPr fontId="3" type="noConversion"/>
  </si>
  <si>
    <t>마리수
Heads</t>
  </si>
  <si>
    <t>사육
농장</t>
    <phoneticPr fontId="3" type="noConversion"/>
  </si>
  <si>
    <t>사육
농장</t>
    <phoneticPr fontId="3" type="noConversion"/>
  </si>
  <si>
    <t>사육
가구</t>
  </si>
  <si>
    <t>통수</t>
    <phoneticPr fontId="3" type="noConversion"/>
  </si>
  <si>
    <t xml:space="preserve"> 주 : 1) 12월 1일 기준  Based on Dec. 1.</t>
  </si>
  <si>
    <t xml:space="preserve">        2) 2006년부터 3천수이상 사육농가대상 전수조사 자료임</t>
  </si>
  <si>
    <t xml:space="preserve"> 자료 : 「가축동향조사」통계청 농어업동향과,</t>
  </si>
  <si>
    <t xml:space="preserve">          「기타가축통계」농림축산식품부 축산경영과</t>
  </si>
  <si>
    <t>Source : Statistics Korea, Ministry of Agriculture Food and Rual Affairs</t>
  </si>
  <si>
    <t>Unit : farm , households, head</t>
    <phoneticPr fontId="2" type="noConversion"/>
  </si>
  <si>
    <t>연  별</t>
    <phoneticPr fontId="2" type="noConversion"/>
  </si>
  <si>
    <t>Unit : Person</t>
    <phoneticPr fontId="3" type="noConversion"/>
  </si>
  <si>
    <t>성별  Gender</t>
    <phoneticPr fontId="15" type="noConversion"/>
  </si>
  <si>
    <t>직업별  By occupation</t>
    <phoneticPr fontId="15" type="noConversion"/>
  </si>
  <si>
    <t>남
Male</t>
    <phoneticPr fontId="15" type="noConversion"/>
  </si>
  <si>
    <t>여
Female</t>
    <phoneticPr fontId="15" type="noConversion"/>
  </si>
  <si>
    <t>행정
Administrative</t>
    <phoneticPr fontId="15" type="noConversion"/>
  </si>
  <si>
    <t>연구
Research</t>
    <phoneticPr fontId="15" type="noConversion"/>
  </si>
  <si>
    <t>공수의
Public veterinarian</t>
    <phoneticPr fontId="15" type="noConversion"/>
  </si>
  <si>
    <t>개업수의
Practitioner</t>
    <phoneticPr fontId="15" type="noConversion"/>
  </si>
  <si>
    <t>학교
School</t>
    <phoneticPr fontId="15" type="noConversion"/>
  </si>
  <si>
    <t>단체
Corpo-
ration</t>
    <phoneticPr fontId="15" type="noConversion"/>
  </si>
  <si>
    <t>기타
Others</t>
    <phoneticPr fontId="15" type="noConversion"/>
  </si>
  <si>
    <t>연      별
시군구별</t>
    <phoneticPr fontId="2" type="noConversion"/>
  </si>
  <si>
    <t>2 0 1 3</t>
    <phoneticPr fontId="2" type="noConversion"/>
  </si>
  <si>
    <t>2 0 1 4</t>
    <phoneticPr fontId="2" type="noConversion"/>
  </si>
  <si>
    <t>2 0 1 5</t>
    <phoneticPr fontId="2" type="noConversion"/>
  </si>
  <si>
    <t>2 0 1 6</t>
    <phoneticPr fontId="2" type="noConversion"/>
  </si>
  <si>
    <t>2 0 1 7</t>
    <phoneticPr fontId="2" type="noConversion"/>
  </si>
  <si>
    <t>Unit : head, ton</t>
  </si>
  <si>
    <t xml:space="preserve">2 0 1 8 </t>
    <phoneticPr fontId="2" type="noConversion"/>
  </si>
  <si>
    <t>도축업Livestock slaughter business</t>
    <phoneticPr fontId="2" type="noConversion"/>
  </si>
  <si>
    <t>소 계
Sub total</t>
    <phoneticPr fontId="3" type="noConversion"/>
  </si>
  <si>
    <t>식  육 가공업
Meat processing business</t>
    <phoneticPr fontId="3" type="noConversion"/>
  </si>
  <si>
    <t>유가공업
Milk processing business</t>
    <phoneticPr fontId="3" type="noConversion"/>
  </si>
  <si>
    <t>알가공업
Egg processing business</t>
    <phoneticPr fontId="3" type="noConversion"/>
  </si>
  <si>
    <t>식육포장 처리업
Meat wrapping business</t>
    <phoneticPr fontId="3" type="noConversion"/>
  </si>
  <si>
    <t>Unit : number</t>
  </si>
  <si>
    <t>축산물운반업
Livestock products transportation business</t>
    <phoneticPr fontId="3" type="noConversion"/>
  </si>
  <si>
    <t>식육판매업
Meat sales business</t>
    <phoneticPr fontId="3" type="noConversion"/>
  </si>
  <si>
    <t>식육부산물전문판매업
Meat by - product sales business</t>
    <phoneticPr fontId="3" type="noConversion"/>
  </si>
  <si>
    <t>우유류판매업
Milk products sales business</t>
    <phoneticPr fontId="3" type="noConversion"/>
  </si>
  <si>
    <t>축산물유통전문판매업
Livestock products distribution sales business</t>
    <phoneticPr fontId="3" type="noConversion"/>
  </si>
  <si>
    <t>축산물수입판매업
Livestock products import sales business</t>
    <phoneticPr fontId="3" type="noConversion"/>
  </si>
  <si>
    <t>2 0 1 8</t>
    <phoneticPr fontId="2" type="noConversion"/>
  </si>
  <si>
    <t>용재(㎥)
Timber</t>
    <phoneticPr fontId="2" type="noConversion"/>
  </si>
  <si>
    <t>죽재(kg)
Bamboo</t>
    <phoneticPr fontId="2" type="noConversion"/>
  </si>
  <si>
    <t>연     별
시군구별</t>
    <phoneticPr fontId="2" type="noConversion"/>
  </si>
  <si>
    <t>농용자재(t)
Agricultural material</t>
    <phoneticPr fontId="2" type="noConversion"/>
  </si>
  <si>
    <t>수실(㎏)
nut and fruits</t>
    <phoneticPr fontId="3" type="noConversion"/>
  </si>
  <si>
    <t>산나물(㎏)
Wild vegetable</t>
    <phoneticPr fontId="2" type="noConversion"/>
  </si>
  <si>
    <t>죽순(㎏)
Bamboo shoot</t>
    <phoneticPr fontId="2" type="noConversion"/>
  </si>
  <si>
    <t xml:space="preserve">약용식물(㎏)
medicinal herbs  </t>
    <phoneticPr fontId="3" type="noConversion"/>
  </si>
  <si>
    <t>연료 (M/T)
Fuel</t>
    <phoneticPr fontId="2" type="noConversion"/>
  </si>
  <si>
    <t xml:space="preserve">섬유원료 (㎏)
Fiber material  </t>
    <phoneticPr fontId="3" type="noConversion"/>
  </si>
  <si>
    <t>톱밥(㎥)
saw dust</t>
    <phoneticPr fontId="3" type="noConversion"/>
  </si>
  <si>
    <t xml:space="preserve">목초액(ℓ)   
wood vinegar     </t>
    <phoneticPr fontId="3" type="noConversion"/>
  </si>
  <si>
    <t>버섯(㎏)
Mushroom</t>
    <phoneticPr fontId="2" type="noConversion"/>
  </si>
  <si>
    <t>조경재 (본)
Material for landscape</t>
    <phoneticPr fontId="3" type="noConversion"/>
  </si>
  <si>
    <t>수지(㎏)
Resin</t>
    <phoneticPr fontId="2" type="noConversion"/>
  </si>
  <si>
    <t>토석(㎥)
Soil and stone</t>
    <phoneticPr fontId="3" type="noConversion"/>
  </si>
  <si>
    <t>Source : Korea Forest Service</t>
  </si>
  <si>
    <t>2 0 1 8</t>
    <phoneticPr fontId="2" type="noConversion"/>
  </si>
  <si>
    <t>단위:ha,천본</t>
    <phoneticPr fontId="2" type="noConversion"/>
  </si>
  <si>
    <t>Unit : ha, 1000 seedlings</t>
  </si>
  <si>
    <t>경제림조성
Commercial tree pecies</t>
    <phoneticPr fontId="3" type="noConversion"/>
  </si>
  <si>
    <t>지역특화조림
Fallow land reforestation</t>
    <phoneticPr fontId="3" type="noConversion"/>
  </si>
  <si>
    <t>미세먼지저감조림
Forest fire reforestation</t>
    <phoneticPr fontId="3" type="noConversion"/>
  </si>
  <si>
    <t>밀원수림 조성
Geumgang pine tree</t>
    <phoneticPr fontId="3" type="noConversion"/>
  </si>
  <si>
    <t>Unit : cases, ha, 1000 won</t>
  </si>
  <si>
    <t>2 0 1 8</t>
    <phoneticPr fontId="2" type="noConversion"/>
  </si>
  <si>
    <t>Unit : ha</t>
    <phoneticPr fontId="3" type="noConversion"/>
  </si>
  <si>
    <t xml:space="preserve"> 주 : 산지를 조림·육림 및 토석의 굴취·채취 그 밖에 임산물 생산의 용도외로 전용하는 것으로 일시적 산지이용은 제외한 </t>
    <phoneticPr fontId="3" type="noConversion"/>
  </si>
  <si>
    <t xml:space="preserve">       모든 산지전용허가·협의 현황     Permits of Forest Conversion count permits, reports and negotiations on all forest conversions excluding </t>
    <phoneticPr fontId="3" type="noConversion"/>
  </si>
  <si>
    <t xml:space="preserve">       one time use of forest for using forest for purposes other than reforestation, silviculture, digging and extraction of soil and stone or production </t>
    <phoneticPr fontId="3" type="noConversion"/>
  </si>
  <si>
    <t xml:space="preserve">       of forestry products, or changing the form and quality of forest for such purposes. </t>
    <phoneticPr fontId="3" type="noConversion"/>
  </si>
  <si>
    <t>단위 : ha</t>
    <phoneticPr fontId="3" type="noConversion"/>
  </si>
  <si>
    <t>초지
Grassland</t>
    <phoneticPr fontId="3" type="noConversion"/>
  </si>
  <si>
    <t>택지
Residential</t>
    <phoneticPr fontId="2" type="noConversion"/>
  </si>
  <si>
    <t>골프장
Golf course</t>
    <phoneticPr fontId="2" type="noConversion"/>
  </si>
  <si>
    <t>스키장
Ski slope</t>
    <phoneticPr fontId="2" type="noConversion"/>
  </si>
  <si>
    <t>Unit : household, person</t>
    <phoneticPr fontId="2" type="noConversion"/>
  </si>
  <si>
    <t>겸  업   Part time</t>
    <phoneticPr fontId="2" type="noConversion"/>
  </si>
  <si>
    <t>어   가  Fishery households</t>
    <phoneticPr fontId="2" type="noConversion"/>
  </si>
  <si>
    <t>어 가 인 구  Fishery population</t>
    <phoneticPr fontId="2" type="noConversion"/>
  </si>
  <si>
    <t>어업종사자  Fishery workers</t>
    <phoneticPr fontId="2" type="noConversion"/>
  </si>
  <si>
    <t xml:space="preserve"> 자료 : 「농림어업총조사」,「농림어업조사」 통계청 농어업통계과</t>
    <phoneticPr fontId="3" type="noConversion"/>
  </si>
  <si>
    <t>Source : Statistics Korea</t>
    <phoneticPr fontId="2" type="noConversion"/>
  </si>
  <si>
    <t>겸  업   Part time</t>
    <phoneticPr fontId="3" type="noConversion"/>
  </si>
  <si>
    <t>어   가  Fishery households</t>
    <phoneticPr fontId="2" type="noConversion"/>
  </si>
  <si>
    <t>어 가 인 구  Fishery population</t>
    <phoneticPr fontId="2" type="noConversion"/>
  </si>
  <si>
    <t>어업종사자  Fishery workers</t>
    <phoneticPr fontId="2" type="noConversion"/>
  </si>
  <si>
    <t xml:space="preserve"> 자료 : 「농림어업총조사」,「농림어업조사」 통계청 농어업통계과</t>
    <phoneticPr fontId="3" type="noConversion"/>
  </si>
  <si>
    <t>Source : Statistics Korea</t>
    <phoneticPr fontId="2" type="noConversion"/>
  </si>
  <si>
    <t>연      별
시군구별</t>
    <phoneticPr fontId="3" type="noConversion"/>
  </si>
  <si>
    <t>2 0 1 8</t>
    <phoneticPr fontId="2" type="noConversion"/>
  </si>
  <si>
    <t>농가수
 No. of House</t>
    <phoneticPr fontId="3" type="noConversion"/>
  </si>
  <si>
    <t>면적
Total Area</t>
    <phoneticPr fontId="3" type="noConversion"/>
  </si>
  <si>
    <t>Unit : case, household, ha, ton</t>
  </si>
  <si>
    <t>판매량
Volume of sales</t>
    <phoneticPr fontId="3" type="noConversion"/>
  </si>
  <si>
    <t>Source : Ministry of Agriculture Food and Rural Affairs</t>
  </si>
  <si>
    <t>Unit : ha, thousand flowers</t>
  </si>
  <si>
    <t>2 0 1 8</t>
    <phoneticPr fontId="2" type="noConversion"/>
  </si>
  <si>
    <t>종자종묘류(구근류 포함)(천구, 천본)
flower seeds</t>
    <phoneticPr fontId="3" type="noConversion"/>
  </si>
  <si>
    <t>분화류(난류, 초화류 포함)(천분)
Pot flowers</t>
    <phoneticPr fontId="3" type="noConversion"/>
  </si>
  <si>
    <t xml:space="preserve"> 자료 : 「농업면적조사(경지면적통계)」 통계청 농어업통계과</t>
    <phoneticPr fontId="3" type="noConversion"/>
  </si>
  <si>
    <t>중형
Medium</t>
    <phoneticPr fontId="15" type="noConversion"/>
  </si>
  <si>
    <t>Source : Korea Forest Service</t>
    <phoneticPr fontId="2" type="noConversion"/>
  </si>
  <si>
    <t>가. 해수면어업  Marine Fisheries</t>
    <phoneticPr fontId="3" type="noConversion"/>
  </si>
  <si>
    <t>나. 내수면어업  Inland Waters Fisheries</t>
    <phoneticPr fontId="3" type="noConversion"/>
  </si>
  <si>
    <t>Unit : household, person</t>
  </si>
  <si>
    <t>Source : www.enviagro.go.kr</t>
  </si>
  <si>
    <t>70세 이상
Years old and over</t>
    <phoneticPr fontId="3" type="noConversion"/>
  </si>
  <si>
    <t>연      별</t>
    <phoneticPr fontId="2" type="noConversion"/>
  </si>
  <si>
    <r>
      <t xml:space="preserve">2 0 1 </t>
    </r>
    <r>
      <rPr>
        <sz val="11"/>
        <color indexed="8"/>
        <rFont val="맑은 고딕"/>
        <family val="3"/>
        <charset val="129"/>
        <scheme val="major"/>
      </rPr>
      <t>4</t>
    </r>
    <phoneticPr fontId="3" type="noConversion"/>
  </si>
  <si>
    <r>
      <t xml:space="preserve">2 0 1 </t>
    </r>
    <r>
      <rPr>
        <sz val="11"/>
        <color indexed="8"/>
        <rFont val="맑은 고딕"/>
        <family val="3"/>
        <charset val="129"/>
        <scheme val="major"/>
      </rPr>
      <t>4</t>
    </r>
    <phoneticPr fontId="3" type="noConversion"/>
  </si>
  <si>
    <r>
      <t xml:space="preserve">2 0 1 </t>
    </r>
    <r>
      <rPr>
        <sz val="11"/>
        <color indexed="8"/>
        <rFont val="맑은 고딕"/>
        <family val="3"/>
        <charset val="129"/>
        <scheme val="minor"/>
      </rPr>
      <t>4</t>
    </r>
    <phoneticPr fontId="3" type="noConversion"/>
  </si>
  <si>
    <r>
      <t>한육우</t>
    </r>
    <r>
      <rPr>
        <vertAlign val="superscript"/>
        <sz val="11"/>
        <color indexed="8"/>
        <rFont val="맑은 고딕"/>
        <family val="3"/>
        <charset val="129"/>
        <scheme val="minor"/>
      </rPr>
      <t xml:space="preserve">1)
</t>
    </r>
    <r>
      <rPr>
        <sz val="11"/>
        <color indexed="8"/>
        <rFont val="맑은 고딕"/>
        <family val="3"/>
        <charset val="129"/>
        <scheme val="minor"/>
      </rPr>
      <t>Native and 
beef cattle</t>
    </r>
  </si>
  <si>
    <r>
      <t>젖소</t>
    </r>
    <r>
      <rPr>
        <vertAlign val="superscript"/>
        <sz val="11"/>
        <color indexed="8"/>
        <rFont val="맑은 고딕"/>
        <family val="3"/>
        <charset val="129"/>
        <scheme val="minor"/>
      </rPr>
      <t xml:space="preserve">1)
</t>
    </r>
    <r>
      <rPr>
        <sz val="11"/>
        <color indexed="8"/>
        <rFont val="맑은 고딕"/>
        <family val="3"/>
        <charset val="129"/>
        <scheme val="minor"/>
      </rPr>
      <t>Dairy
cattle</t>
    </r>
  </si>
  <si>
    <r>
      <t>돼지</t>
    </r>
    <r>
      <rPr>
        <vertAlign val="superscript"/>
        <sz val="11"/>
        <color indexed="8"/>
        <rFont val="맑은 고딕"/>
        <family val="3"/>
        <charset val="129"/>
        <scheme val="minor"/>
      </rPr>
      <t xml:space="preserve">1)
</t>
    </r>
    <r>
      <rPr>
        <sz val="11"/>
        <color indexed="8"/>
        <rFont val="맑은 고딕"/>
        <family val="3"/>
        <charset val="129"/>
        <scheme val="minor"/>
      </rPr>
      <t>Pigs</t>
    </r>
  </si>
  <si>
    <r>
      <t>닭</t>
    </r>
    <r>
      <rPr>
        <vertAlign val="superscript"/>
        <sz val="11"/>
        <color indexed="8"/>
        <rFont val="맑은 고딕"/>
        <family val="3"/>
        <charset val="129"/>
        <scheme val="minor"/>
      </rPr>
      <t xml:space="preserve">1)2)
</t>
    </r>
    <r>
      <rPr>
        <sz val="11"/>
        <color indexed="8"/>
        <rFont val="맑은 고딕"/>
        <family val="3"/>
        <charset val="129"/>
        <scheme val="minor"/>
      </rPr>
      <t>Chicken</t>
    </r>
  </si>
  <si>
    <t xml:space="preserve">   1) 2016년부터 식육즉석판매가공업 추가</t>
    <phoneticPr fontId="3" type="noConversion"/>
  </si>
  <si>
    <t>자료:민생경제과, 대구시 농산유통과</t>
    <phoneticPr fontId="3" type="noConversion"/>
  </si>
  <si>
    <t xml:space="preserve"> 자료 : 민생경제과, 대구시 농산유통과</t>
    <phoneticPr fontId="3" type="noConversion"/>
  </si>
  <si>
    <t xml:space="preserve"> 자료: 공원녹지과, 대구시 공원녹지과, 「임산물생산조사」산림청 정보통계담당관실</t>
    <phoneticPr fontId="3" type="noConversion"/>
  </si>
  <si>
    <t>연      별</t>
    <phoneticPr fontId="3" type="noConversion"/>
  </si>
  <si>
    <t xml:space="preserve"> 자료:공원녹지과, 대구시 공원녹지과, 「임업통계연보」산림청 산림자원과</t>
    <phoneticPr fontId="3" type="noConversion"/>
  </si>
  <si>
    <t>2 0 1 3</t>
    <phoneticPr fontId="2" type="noConversion"/>
  </si>
  <si>
    <t>연   별
동   별</t>
    <phoneticPr fontId="3" type="noConversion"/>
  </si>
  <si>
    <t xml:space="preserve"> 자료:공원녹지과, 대구시 공원녹지과, 「임업통계연보」산림청 산림자원과</t>
    <phoneticPr fontId="2" type="noConversion"/>
  </si>
  <si>
    <t xml:space="preserve"> 자료 : 공원녹지과, 대구시 공원녹지과, 「임업통계연보」산림청 산지정책과</t>
    <phoneticPr fontId="2" type="noConversion"/>
  </si>
  <si>
    <r>
      <t>기  타</t>
    </r>
    <r>
      <rPr>
        <vertAlign val="superscript"/>
        <sz val="11"/>
        <rFont val="맑은 고딕"/>
        <family val="3"/>
        <charset val="129"/>
        <scheme val="minor"/>
      </rPr>
      <t>1)
Others flowers</t>
    </r>
    <phoneticPr fontId="3" type="noConversion"/>
  </si>
  <si>
    <t xml:space="preserve"> 자료 : 민생경제과, 국립농산물품질관리원 경북지원, 국립농산물품질관리원 인증관리팀 친환경인증관리정보시스템(www.enviagro.go.kr)</t>
    <phoneticPr fontId="3" type="noConversion"/>
  </si>
  <si>
    <t xml:space="preserve"> 자료 : 민생경제과, 대구시 농산유통과, 「화훼재배현황」농림축산식품부 원예경영과</t>
    <phoneticPr fontId="2" type="noConversion"/>
  </si>
  <si>
    <t xml:space="preserve"> 자료 : 민생경제과</t>
    <phoneticPr fontId="3" type="noConversion"/>
  </si>
  <si>
    <t>단위 : 본, ha</t>
    <phoneticPr fontId="3" type="noConversion"/>
  </si>
  <si>
    <t>Unit : seedlings,ha</t>
    <phoneticPr fontId="3" type="noConversion"/>
  </si>
  <si>
    <t>소나무
재선충
Pine wilt
disease</t>
    <phoneticPr fontId="49" type="noConversion"/>
  </si>
  <si>
    <t>일 반 병 해 충</t>
    <phoneticPr fontId="3" type="noConversion"/>
  </si>
  <si>
    <t>합  계
Total</t>
    <phoneticPr fontId="49" type="noConversion"/>
  </si>
  <si>
    <t>솔잎혹파리
Pine gall midge</t>
    <phoneticPr fontId="49" type="noConversion"/>
  </si>
  <si>
    <t>솔껍질
깍지벌레
Black pine bast scale</t>
    <phoneticPr fontId="49" type="noConversion"/>
  </si>
  <si>
    <t>참나무시들음병
oak wilt</t>
    <phoneticPr fontId="49" type="noConversion"/>
  </si>
  <si>
    <t>솔나방
Pine caterpillar</t>
    <phoneticPr fontId="49" type="noConversion"/>
  </si>
  <si>
    <t>흰불나방
Fall webworm</t>
    <phoneticPr fontId="49" type="noConversion"/>
  </si>
  <si>
    <t>오리나무잎
벌레
Japanese alder leaf beetle</t>
    <phoneticPr fontId="49" type="noConversion"/>
  </si>
  <si>
    <t>기타병해충
Others</t>
    <phoneticPr fontId="49" type="noConversion"/>
  </si>
  <si>
    <t>발생
본수</t>
    <phoneticPr fontId="3" type="noConversion"/>
  </si>
  <si>
    <t>방제
본수</t>
    <phoneticPr fontId="3" type="noConversion"/>
  </si>
  <si>
    <t>발생면적</t>
  </si>
  <si>
    <t>방제면적</t>
  </si>
  <si>
    <t>Source : Korea Forest Service</t>
    <phoneticPr fontId="3" type="noConversion"/>
  </si>
  <si>
    <t>연     별</t>
    <phoneticPr fontId="3" type="noConversion"/>
  </si>
  <si>
    <t>2 0 1 4</t>
  </si>
  <si>
    <t>2 0 1 5</t>
  </si>
  <si>
    <t>2 0 1 6</t>
  </si>
  <si>
    <t>2 0 1 7</t>
  </si>
  <si>
    <t>방제면적
Controlled area</t>
    <phoneticPr fontId="49" type="noConversion"/>
  </si>
  <si>
    <t>발생면적
Affected area</t>
    <phoneticPr fontId="49" type="noConversion"/>
  </si>
  <si>
    <t xml:space="preserve"> 자료 : 공원녹지과. 「임업통계연보」 산림청 산림병해충방제과</t>
    <phoneticPr fontId="3" type="noConversion"/>
  </si>
  <si>
    <t xml:space="preserve">  1. 연령별 농가인구  Farm Population by Age Group</t>
    <phoneticPr fontId="3" type="noConversion"/>
  </si>
  <si>
    <t xml:space="preserve">    Ⅴ. 농림수산업  Agriculture, Forestry and Fishing</t>
    <phoneticPr fontId="3" type="noConversion"/>
  </si>
  <si>
    <t xml:space="preserve">  3. 농업기계 보유현황  Agricultural Machinery Holdings</t>
    <phoneticPr fontId="3" type="noConversion"/>
  </si>
  <si>
    <t xml:space="preserve">  4. 가축사육  Number of Livestock and  Poultry and Livestock Farm</t>
    <phoneticPr fontId="3" type="noConversion"/>
  </si>
  <si>
    <t xml:space="preserve">  5. 수의사 현황  Number of Veterinarians</t>
    <phoneticPr fontId="3" type="noConversion"/>
  </si>
  <si>
    <t xml:space="preserve">  6. 도축검사  Inspection of Livestock Slaughter</t>
    <phoneticPr fontId="2" type="noConversion"/>
  </si>
  <si>
    <t xml:space="preserve">  7. 축산물 위생관계업소  Stocktaking of Livestock Products Handling Business</t>
    <phoneticPr fontId="3" type="noConversion"/>
  </si>
  <si>
    <t xml:space="preserve">  8. 임산물 생산량  Production of Forestry Products</t>
    <phoneticPr fontId="3" type="noConversion"/>
  </si>
  <si>
    <t xml:space="preserve">  9. 조림  Reforestation </t>
    <phoneticPr fontId="3" type="noConversion"/>
  </si>
  <si>
    <t xml:space="preserve">  10. 불법 산림훼손 피해 현황 Uncontrolled Forest Damages by Cause</t>
    <phoneticPr fontId="3" type="noConversion"/>
  </si>
  <si>
    <t xml:space="preserve">  11. 산림의 타용도 전용허가 현황   Forest Conversion by Use</t>
    <phoneticPr fontId="3" type="noConversion"/>
  </si>
  <si>
    <t xml:space="preserve">  12. 산림병해충 발생 및 방제상황  Outbreak &amp; Prevention of Forest Diseases and Pests</t>
    <phoneticPr fontId="3" type="noConversion"/>
  </si>
  <si>
    <t xml:space="preserve">  14. 친환경 농·축산물 출하현황  Shipments of Eco-Friendly Agricultural·Livestock Products</t>
    <phoneticPr fontId="3" type="noConversion"/>
  </si>
  <si>
    <t xml:space="preserve">  15. 화훼재배현황 Flowers Cultivation Statistics5</t>
    <phoneticPr fontId="3" type="noConversion"/>
  </si>
  <si>
    <t xml:space="preserve">  13. 어가 및 어가 인구  Fishery Households and Fishery Households Population</t>
    <phoneticPr fontId="3" type="noConversion"/>
  </si>
  <si>
    <t xml:space="preserve">    1. 연령별 농가인구</t>
  </si>
  <si>
    <t xml:space="preserve">    2. 경지면적</t>
  </si>
  <si>
    <t xml:space="preserve">    3. 농업기계 보유현황</t>
    <phoneticPr fontId="2" type="noConversion"/>
  </si>
  <si>
    <t xml:space="preserve">    4. 가축사육</t>
    <phoneticPr fontId="2" type="noConversion"/>
  </si>
  <si>
    <t xml:space="preserve">    5. 수의사 현황</t>
    <phoneticPr fontId="2" type="noConversion"/>
  </si>
  <si>
    <t xml:space="preserve">    6. 도축검사</t>
    <phoneticPr fontId="2" type="noConversion"/>
  </si>
  <si>
    <t xml:space="preserve">    7. 축산물 위생관계업소</t>
    <phoneticPr fontId="2" type="noConversion"/>
  </si>
  <si>
    <t xml:space="preserve">    8. 임산물 생산량</t>
    <phoneticPr fontId="2" type="noConversion"/>
  </si>
  <si>
    <t xml:space="preserve">    9. 조림</t>
    <phoneticPr fontId="2" type="noConversion"/>
  </si>
  <si>
    <t xml:space="preserve">   10. 불법 산림훼손 피해 현황</t>
    <phoneticPr fontId="2" type="noConversion"/>
  </si>
  <si>
    <t xml:space="preserve">   11. 산림의 타용도 전용허가 현황</t>
    <phoneticPr fontId="2" type="noConversion"/>
  </si>
  <si>
    <t xml:space="preserve">   12. 산림병해충 발생 및 방제상황</t>
    <phoneticPr fontId="2" type="noConversion"/>
  </si>
  <si>
    <t xml:space="preserve">   13. 어가 및 어가 인구</t>
    <phoneticPr fontId="2" type="noConversion"/>
  </si>
  <si>
    <t xml:space="preserve">     가. 해수면어업</t>
    <phoneticPr fontId="2" type="noConversion"/>
  </si>
  <si>
    <t xml:space="preserve">     나. 내수면어업</t>
    <phoneticPr fontId="2" type="noConversion"/>
  </si>
  <si>
    <t xml:space="preserve">   15. 화훼 재배현황</t>
    <phoneticPr fontId="2" type="noConversion"/>
  </si>
  <si>
    <t xml:space="preserve">  2. 경지면적  Area of Cultivated Land</t>
    <phoneticPr fontId="3" type="noConversion"/>
  </si>
  <si>
    <t>통계표로 이동</t>
  </si>
  <si>
    <t>통계표로 이동</t>
    <phoneticPr fontId="2" type="noConversion"/>
  </si>
  <si>
    <r>
      <t xml:space="preserve">   14. 친환경 농</t>
    </r>
    <r>
      <rPr>
        <b/>
        <sz val="18"/>
        <color indexed="16"/>
        <rFont val="굴림체"/>
        <family val="3"/>
        <charset val="129"/>
      </rPr>
      <t>•</t>
    </r>
    <r>
      <rPr>
        <b/>
        <sz val="18"/>
        <color indexed="16"/>
        <rFont val="바탕체"/>
        <family val="1"/>
        <charset val="129"/>
      </rPr>
      <t>축산물 출하현황</t>
    </r>
    <phoneticPr fontId="2" type="noConversion"/>
  </si>
  <si>
    <r>
      <t xml:space="preserve"> </t>
    </r>
    <r>
      <rPr>
        <b/>
        <sz val="24"/>
        <color indexed="58"/>
        <rFont val="맑은 고딕"/>
        <family val="3"/>
        <charset val="129"/>
      </rPr>
      <t>Ⅴ</t>
    </r>
    <r>
      <rPr>
        <b/>
        <sz val="24"/>
        <color indexed="58"/>
        <rFont val="휴먼옛체"/>
        <family val="1"/>
        <charset val="129"/>
      </rPr>
      <t>. 농림수산업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</si>
</sst>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176" formatCode="#,##0;\-#,##0;&quot;-&quot;"/>
    <numFmt numFmtId="177" formatCode="_-* #,##0.0_-;\-* #,##0.0_-;_-* &quot;-&quot;?_-;_-@_-"/>
    <numFmt numFmtId="178" formatCode="0.00_ "/>
    <numFmt numFmtId="179" formatCode="_-* #,##0.0_-;\-* #,##0.0_-;_-* &quot;-&quot;_-;_-@_-"/>
    <numFmt numFmtId="180" formatCode="_-* #,##0.000_-;\-* #,##0.000_-;_-* &quot;-&quot;???_-;_-@_-"/>
    <numFmt numFmtId="181" formatCode="_-* #,##0.0000_-;\-* #,##0.0000_-;_-* &quot;-&quot;???_-;_-@_-"/>
    <numFmt numFmtId="182" formatCode="_ * #,##0_ ;_ * \-#,##0_ ;_ * &quot;-&quot;_ ;_ @_ "/>
    <numFmt numFmtId="183" formatCode="0,000"/>
    <numFmt numFmtId="184" formatCode="_-* #,##0.0000_-;\-* #,##0.0000_-;_-* &quot;-&quot;????_-;_-@_-"/>
  </numFmts>
  <fonts count="58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바탕체"/>
      <family val="1"/>
      <charset val="129"/>
    </font>
    <font>
      <u/>
      <sz val="10"/>
      <color indexed="12"/>
      <name val="Arial"/>
      <family val="2"/>
    </font>
    <font>
      <b/>
      <sz val="14"/>
      <name val="바탕체"/>
      <family val="1"/>
      <charset val="129"/>
    </font>
    <font>
      <sz val="10"/>
      <name val="바탕체"/>
      <family val="1"/>
      <charset val="129"/>
    </font>
    <font>
      <sz val="11"/>
      <name val="돋움"/>
      <family val="3"/>
      <charset val="129"/>
    </font>
    <font>
      <sz val="12"/>
      <name val="바탕체"/>
      <family val="1"/>
      <charset val="129"/>
    </font>
    <font>
      <sz val="13"/>
      <name val="바탕체"/>
      <family val="1"/>
      <charset val="129"/>
    </font>
    <font>
      <b/>
      <sz val="16"/>
      <name val="HY중고딕"/>
      <family val="1"/>
      <charset val="129"/>
    </font>
    <font>
      <sz val="16"/>
      <name val="HY중고딕"/>
      <family val="1"/>
      <charset val="129"/>
    </font>
    <font>
      <b/>
      <sz val="12"/>
      <name val="HY중고딕"/>
      <family val="1"/>
      <charset val="129"/>
    </font>
    <font>
      <sz val="10"/>
      <name val="HY중고딕"/>
      <family val="1"/>
      <charset val="129"/>
    </font>
    <font>
      <sz val="8"/>
      <name val="바탕"/>
      <family val="1"/>
      <charset val="129"/>
    </font>
    <font>
      <sz val="8"/>
      <name val="맑은 고딕"/>
      <family val="3"/>
      <charset val="129"/>
    </font>
    <font>
      <b/>
      <sz val="14"/>
      <name val="HY중고딕"/>
      <family val="1"/>
      <charset val="129"/>
    </font>
    <font>
      <sz val="11"/>
      <name val="HY중고딕"/>
      <family val="1"/>
      <charset val="129"/>
    </font>
    <font>
      <sz val="12"/>
      <name val="HY중고딕"/>
      <family val="1"/>
      <charset val="129"/>
    </font>
    <font>
      <sz val="11"/>
      <color theme="1"/>
      <name val="HY중고딕"/>
      <family val="1"/>
      <charset val="129"/>
    </font>
    <font>
      <sz val="11"/>
      <color theme="1"/>
      <name val="굴림"/>
      <family val="3"/>
      <charset val="129"/>
    </font>
    <font>
      <sz val="11"/>
      <name val="굴림"/>
      <family val="3"/>
      <charset val="129"/>
    </font>
    <font>
      <sz val="9"/>
      <name val="굴림체"/>
      <family val="3"/>
      <charset val="129"/>
    </font>
    <font>
      <sz val="10"/>
      <color theme="1"/>
      <name val="HY중고딕"/>
      <family val="1"/>
      <charset val="129"/>
    </font>
    <font>
      <sz val="11"/>
      <color theme="1"/>
      <name val="돋움"/>
      <family val="3"/>
      <charset val="129"/>
    </font>
    <font>
      <b/>
      <sz val="12"/>
      <color theme="1"/>
      <name val="맑은 고딕"/>
      <family val="2"/>
      <charset val="129"/>
      <scheme val="minor"/>
    </font>
    <font>
      <u/>
      <sz val="14"/>
      <color indexed="12"/>
      <name val="HY중고딕"/>
      <family val="1"/>
      <charset val="129"/>
    </font>
    <font>
      <sz val="13"/>
      <name val="HY중고딕"/>
      <family val="1"/>
      <charset val="129"/>
    </font>
    <font>
      <sz val="11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sz val="11"/>
      <color indexed="8"/>
      <name val="맑은 고딕"/>
      <family val="3"/>
      <charset val="129"/>
      <scheme val="major"/>
    </font>
    <font>
      <sz val="10"/>
      <color theme="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11"/>
      <color indexed="8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4"/>
      <color theme="1"/>
      <name val="HY중고딕"/>
      <family val="1"/>
      <charset val="129"/>
    </font>
    <font>
      <sz val="14"/>
      <color theme="1"/>
      <name val="돋움"/>
      <family val="3"/>
      <charset val="129"/>
    </font>
    <font>
      <sz val="14"/>
      <color theme="1"/>
      <name val="맑은 고딕"/>
      <family val="2"/>
      <charset val="129"/>
      <scheme val="minor"/>
    </font>
    <font>
      <sz val="14"/>
      <name val="돋움"/>
      <family val="3"/>
      <charset val="129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vertAlign val="superscript"/>
      <sz val="11"/>
      <color indexed="8"/>
      <name val="맑은 고딕"/>
      <family val="3"/>
      <charset val="129"/>
      <scheme val="minor"/>
    </font>
    <font>
      <sz val="11"/>
      <color indexed="10"/>
      <name val="맑은 고딕"/>
      <family val="3"/>
      <charset val="129"/>
      <scheme val="minor"/>
    </font>
    <font>
      <i/>
      <sz val="11"/>
      <name val="맑은 고딕"/>
      <family val="3"/>
      <charset val="129"/>
      <scheme val="minor"/>
    </font>
    <font>
      <b/>
      <sz val="12"/>
      <name val="돋움"/>
      <family val="3"/>
      <charset val="129"/>
    </font>
    <font>
      <vertAlign val="superscript"/>
      <sz val="11"/>
      <name val="맑은 고딕"/>
      <family val="3"/>
      <charset val="129"/>
      <scheme val="minor"/>
    </font>
    <font>
      <sz val="9"/>
      <name val="굴림"/>
      <family val="3"/>
      <charset val="129"/>
    </font>
    <font>
      <b/>
      <sz val="9"/>
      <name val="굴림체"/>
      <family val="3"/>
      <charset val="129"/>
    </font>
    <font>
      <b/>
      <sz val="11"/>
      <color indexed="16"/>
      <name val="바탕체"/>
      <family val="1"/>
      <charset val="129"/>
    </font>
    <font>
      <b/>
      <sz val="11"/>
      <color indexed="16"/>
      <name val="맑은 고딕"/>
      <family val="3"/>
      <charset val="129"/>
      <scheme val="major"/>
    </font>
    <font>
      <b/>
      <sz val="18"/>
      <color indexed="16"/>
      <name val="바탕체"/>
      <family val="1"/>
      <charset val="129"/>
    </font>
    <font>
      <b/>
      <sz val="18"/>
      <color indexed="16"/>
      <name val="굴림체"/>
      <family val="3"/>
      <charset val="129"/>
    </font>
    <font>
      <b/>
      <sz val="24"/>
      <color indexed="58"/>
      <name val="휴먼옛체"/>
      <family val="1"/>
      <charset val="129"/>
    </font>
    <font>
      <b/>
      <sz val="24"/>
      <color indexed="58"/>
      <name val="맑은 고딕"/>
      <family val="3"/>
      <charset val="129"/>
    </font>
    <font>
      <b/>
      <u/>
      <sz val="11"/>
      <color indexed="12"/>
      <name val="맑은 고딕"/>
      <family val="3"/>
      <charset val="129"/>
      <scheme val="major"/>
    </font>
    <font>
      <u/>
      <sz val="11"/>
      <color indexed="12"/>
      <name val="맑은 고딕"/>
      <family val="3"/>
      <charset val="129"/>
      <scheme val="maj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5DDC6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indexed="64"/>
      </bottom>
      <diagonal/>
    </border>
  </borders>
  <cellStyleXfs count="25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>
      <alignment vertical="center"/>
    </xf>
    <xf numFmtId="0" fontId="8" fillId="0" borderId="0"/>
    <xf numFmtId="41" fontId="8" fillId="0" borderId="0" applyFont="0" applyFill="0" applyBorder="0" applyAlignment="0" applyProtection="0"/>
    <xf numFmtId="0" fontId="8" fillId="0" borderId="0"/>
    <xf numFmtId="41" fontId="8" fillId="0" borderId="0" applyFont="0" applyFill="0" applyBorder="0" applyAlignment="0" applyProtection="0">
      <alignment vertical="center"/>
    </xf>
    <xf numFmtId="0" fontId="8" fillId="0" borderId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182" fontId="9" fillId="0" borderId="0" applyFont="0" applyFill="0" applyBorder="0" applyAlignment="0" applyProtection="0"/>
    <xf numFmtId="182" fontId="9" fillId="0" borderId="0" applyFont="0" applyFill="0" applyBorder="0" applyAlignment="0" applyProtection="0"/>
    <xf numFmtId="0" fontId="8" fillId="0" borderId="0">
      <alignment vertical="center"/>
    </xf>
    <xf numFmtId="182" fontId="9" fillId="0" borderId="0" applyFont="0" applyFill="0" applyBorder="0" applyAlignment="0" applyProtection="0"/>
    <xf numFmtId="0" fontId="23" fillId="0" borderId="0"/>
    <xf numFmtId="0" fontId="8" fillId="0" borderId="0">
      <alignment vertical="center"/>
    </xf>
    <xf numFmtId="182" fontId="9" fillId="0" borderId="0" applyFont="0" applyFill="0" applyBorder="0" applyAlignment="0" applyProtection="0"/>
    <xf numFmtId="182" fontId="9" fillId="0" borderId="0" applyFont="0" applyFill="0" applyBorder="0" applyAlignment="0" applyProtection="0"/>
    <xf numFmtId="182" fontId="9" fillId="0" borderId="0" applyFont="0" applyFill="0" applyBorder="0" applyAlignment="0" applyProtection="0"/>
    <xf numFmtId="0" fontId="8" fillId="0" borderId="0"/>
  </cellStyleXfs>
  <cellXfs count="596">
    <xf numFmtId="0" fontId="0" fillId="0" borderId="0" xfId="0">
      <alignment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6" fillId="2" borderId="0" xfId="0" applyFont="1" applyFill="1" applyAlignment="1">
      <alignment horizontal="left" vertical="center"/>
    </xf>
    <xf numFmtId="0" fontId="10" fillId="3" borderId="0" xfId="0" applyFont="1" applyFill="1" applyAlignment="1"/>
    <xf numFmtId="0" fontId="10" fillId="3" borderId="0" xfId="0" applyFont="1" applyFill="1" applyAlignment="1">
      <alignment horizontal="left"/>
    </xf>
    <xf numFmtId="178" fontId="10" fillId="3" borderId="0" xfId="2" applyNumberFormat="1" applyFont="1" applyFill="1" applyAlignment="1"/>
    <xf numFmtId="0" fontId="4" fillId="2" borderId="0" xfId="0" applyFont="1" applyFill="1" applyBorder="1" applyAlignment="1">
      <alignment horizontal="left"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8" fillId="0" borderId="0" xfId="0" applyFont="1" applyFill="1">
      <alignment vertical="center"/>
    </xf>
    <xf numFmtId="0" fontId="11" fillId="0" borderId="0" xfId="0" applyFont="1" applyFill="1" applyAlignment="1">
      <alignment horizontal="left" vertical="center"/>
    </xf>
    <xf numFmtId="0" fontId="12" fillId="0" borderId="0" xfId="0" applyFont="1" applyFill="1">
      <alignment vertical="center"/>
    </xf>
    <xf numFmtId="0" fontId="11" fillId="0" borderId="0" xfId="0" applyFont="1" applyFill="1" applyBorder="1" applyAlignment="1">
      <alignment horizontal="left" vertical="center"/>
    </xf>
    <xf numFmtId="0" fontId="12" fillId="0" borderId="0" xfId="0" applyFont="1" applyFill="1" applyBorder="1">
      <alignment vertical="center"/>
    </xf>
    <xf numFmtId="0" fontId="13" fillId="0" borderId="0" xfId="0" applyFont="1" applyFill="1" applyBorder="1" applyAlignment="1">
      <alignment vertical="center"/>
    </xf>
    <xf numFmtId="0" fontId="8" fillId="0" borderId="0" xfId="0" applyFont="1" applyFill="1" applyBorder="1">
      <alignment vertical="center"/>
    </xf>
    <xf numFmtId="0" fontId="14" fillId="0" borderId="19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14" fillId="0" borderId="19" xfId="0" applyFont="1" applyFill="1" applyBorder="1" applyAlignment="1">
      <alignment vertical="center"/>
    </xf>
    <xf numFmtId="0" fontId="0" fillId="0" borderId="0" xfId="0">
      <alignment vertical="center"/>
    </xf>
    <xf numFmtId="0" fontId="17" fillId="2" borderId="0" xfId="0" applyFont="1" applyFill="1" applyAlignment="1">
      <alignment vertical="center"/>
    </xf>
    <xf numFmtId="0" fontId="18" fillId="2" borderId="0" xfId="0" applyFont="1" applyFill="1" applyAlignment="1">
      <alignment vertical="center"/>
    </xf>
    <xf numFmtId="0" fontId="19" fillId="3" borderId="0" xfId="0" applyFont="1" applyFill="1" applyAlignment="1">
      <alignment horizontal="left"/>
    </xf>
    <xf numFmtId="0" fontId="19" fillId="3" borderId="0" xfId="0" applyFont="1" applyFill="1" applyAlignment="1"/>
    <xf numFmtId="0" fontId="18" fillId="3" borderId="0" xfId="0" applyFont="1" applyFill="1" applyAlignment="1">
      <alignment horizontal="left" vertical="center"/>
    </xf>
    <xf numFmtId="0" fontId="18" fillId="3" borderId="0" xfId="0" applyFont="1" applyFill="1" applyAlignment="1">
      <alignment vertical="center"/>
    </xf>
    <xf numFmtId="0" fontId="22" fillId="0" borderId="12" xfId="0" applyFont="1" applyBorder="1" applyAlignment="1">
      <alignment horizontal="center" vertical="center"/>
    </xf>
    <xf numFmtId="0" fontId="14" fillId="0" borderId="23" xfId="0" applyFont="1" applyFill="1" applyBorder="1" applyAlignment="1">
      <alignment vertical="center"/>
    </xf>
    <xf numFmtId="0" fontId="14" fillId="0" borderId="24" xfId="0" applyFont="1" applyFill="1" applyBorder="1" applyAlignment="1">
      <alignment horizontal="right" vertical="center"/>
    </xf>
    <xf numFmtId="0" fontId="14" fillId="0" borderId="29" xfId="0" applyFont="1" applyFill="1" applyBorder="1" applyAlignment="1">
      <alignment vertical="center"/>
    </xf>
    <xf numFmtId="0" fontId="14" fillId="0" borderId="31" xfId="0" applyFont="1" applyFill="1" applyBorder="1" applyAlignment="1">
      <alignment horizontal="right" vertical="center"/>
    </xf>
    <xf numFmtId="0" fontId="0" fillId="0" borderId="0" xfId="0" applyBorder="1">
      <alignment vertical="center"/>
    </xf>
    <xf numFmtId="0" fontId="0" fillId="0" borderId="15" xfId="0" applyBorder="1">
      <alignment vertical="center"/>
    </xf>
    <xf numFmtId="0" fontId="14" fillId="0" borderId="29" xfId="0" applyFont="1" applyFill="1" applyBorder="1">
      <alignment vertical="center"/>
    </xf>
    <xf numFmtId="0" fontId="8" fillId="0" borderId="30" xfId="0" applyFont="1" applyFill="1" applyBorder="1">
      <alignment vertical="center"/>
    </xf>
    <xf numFmtId="0" fontId="8" fillId="0" borderId="15" xfId="0" applyFont="1" applyFill="1" applyBorder="1">
      <alignment vertical="center"/>
    </xf>
    <xf numFmtId="0" fontId="25" fillId="0" borderId="0" xfId="17" applyFont="1" applyFill="1" applyBorder="1">
      <alignment vertical="center"/>
    </xf>
    <xf numFmtId="0" fontId="24" fillId="0" borderId="23" xfId="17" applyFont="1" applyFill="1" applyBorder="1" applyAlignment="1">
      <alignment vertical="center"/>
    </xf>
    <xf numFmtId="0" fontId="25" fillId="0" borderId="15" xfId="17" applyFont="1" applyFill="1" applyBorder="1">
      <alignment vertical="center"/>
    </xf>
    <xf numFmtId="0" fontId="24" fillId="0" borderId="24" xfId="17" applyFont="1" applyFill="1" applyBorder="1" applyAlignment="1">
      <alignment horizontal="right" vertical="center"/>
    </xf>
    <xf numFmtId="0" fontId="24" fillId="0" borderId="29" xfId="17" applyFont="1" applyFill="1" applyBorder="1" applyAlignment="1">
      <alignment vertical="center"/>
    </xf>
    <xf numFmtId="0" fontId="25" fillId="0" borderId="30" xfId="17" applyFont="1" applyFill="1" applyBorder="1">
      <alignment vertical="center"/>
    </xf>
    <xf numFmtId="0" fontId="24" fillId="0" borderId="31" xfId="17" applyFont="1" applyFill="1" applyBorder="1" applyAlignment="1">
      <alignment horizontal="right" vertical="center"/>
    </xf>
    <xf numFmtId="0" fontId="14" fillId="0" borderId="23" xfId="20" applyFont="1" applyFill="1" applyBorder="1" applyAlignment="1">
      <alignment vertical="center"/>
    </xf>
    <xf numFmtId="0" fontId="8" fillId="0" borderId="15" xfId="20" applyBorder="1">
      <alignment vertical="center"/>
    </xf>
    <xf numFmtId="0" fontId="14" fillId="0" borderId="24" xfId="20" applyFont="1" applyFill="1" applyBorder="1" applyAlignment="1">
      <alignment horizontal="right" vertical="center"/>
    </xf>
    <xf numFmtId="0" fontId="24" fillId="0" borderId="19" xfId="20" applyFont="1" applyFill="1" applyBorder="1" applyAlignment="1">
      <alignment vertical="center"/>
    </xf>
    <xf numFmtId="0" fontId="25" fillId="0" borderId="0" xfId="20" applyFont="1" applyFill="1" applyBorder="1" applyAlignment="1">
      <alignment vertical="center"/>
    </xf>
    <xf numFmtId="0" fontId="24" fillId="0" borderId="34" xfId="20" applyFont="1" applyFill="1" applyBorder="1" applyAlignment="1">
      <alignment horizontal="right" vertical="center"/>
    </xf>
    <xf numFmtId="0" fontId="25" fillId="0" borderId="34" xfId="20" applyFont="1" applyFill="1" applyBorder="1" applyAlignment="1">
      <alignment vertical="center"/>
    </xf>
    <xf numFmtId="0" fontId="24" fillId="0" borderId="29" xfId="20" applyFont="1" applyFill="1" applyBorder="1" applyAlignment="1">
      <alignment vertical="center"/>
    </xf>
    <xf numFmtId="0" fontId="25" fillId="0" borderId="30" xfId="20" applyFont="1" applyFill="1" applyBorder="1" applyAlignment="1">
      <alignment vertical="center"/>
    </xf>
    <xf numFmtId="0" fontId="24" fillId="0" borderId="31" xfId="20" applyFont="1" applyFill="1" applyBorder="1" applyAlignment="1">
      <alignment horizontal="right" vertical="center"/>
    </xf>
    <xf numFmtId="0" fontId="14" fillId="0" borderId="23" xfId="0" applyFont="1" applyFill="1" applyBorder="1" applyAlignment="1">
      <alignment horizontal="justify" vertical="center"/>
    </xf>
    <xf numFmtId="0" fontId="20" fillId="0" borderId="0" xfId="0" applyFont="1">
      <alignment vertical="center"/>
    </xf>
    <xf numFmtId="0" fontId="26" fillId="0" borderId="0" xfId="0" applyFont="1">
      <alignment vertical="center"/>
    </xf>
    <xf numFmtId="0" fontId="18" fillId="2" borderId="0" xfId="0" applyFont="1" applyFill="1" applyAlignment="1">
      <alignment horizontal="left" vertical="center"/>
    </xf>
    <xf numFmtId="3" fontId="18" fillId="2" borderId="0" xfId="0" applyNumberFormat="1" applyFont="1" applyFill="1" applyAlignment="1">
      <alignment vertical="center"/>
    </xf>
    <xf numFmtId="3" fontId="17" fillId="2" borderId="0" xfId="0" applyNumberFormat="1" applyFont="1" applyFill="1" applyAlignment="1">
      <alignment vertical="center"/>
    </xf>
    <xf numFmtId="0" fontId="27" fillId="2" borderId="0" xfId="3" applyFont="1" applyFill="1" applyAlignment="1" applyProtection="1">
      <alignment horizontal="center" vertical="center"/>
    </xf>
    <xf numFmtId="0" fontId="0" fillId="0" borderId="34" xfId="0" applyBorder="1">
      <alignment vertical="center"/>
    </xf>
    <xf numFmtId="0" fontId="17" fillId="2" borderId="0" xfId="0" applyFont="1" applyFill="1" applyAlignment="1">
      <alignment horizontal="left" vertical="center"/>
    </xf>
    <xf numFmtId="0" fontId="28" fillId="3" borderId="0" xfId="0" applyFont="1" applyFill="1" applyAlignment="1"/>
    <xf numFmtId="0" fontId="28" fillId="3" borderId="0" xfId="0" applyFont="1" applyFill="1" applyAlignment="1">
      <alignment horizontal="left"/>
    </xf>
    <xf numFmtId="0" fontId="18" fillId="3" borderId="0" xfId="0" applyFont="1" applyFill="1" applyAlignment="1"/>
    <xf numFmtId="41" fontId="18" fillId="3" borderId="0" xfId="0" applyNumberFormat="1" applyFont="1" applyFill="1" applyAlignment="1"/>
    <xf numFmtId="0" fontId="0" fillId="0" borderId="30" xfId="0" applyFont="1" applyFill="1" applyBorder="1">
      <alignment vertical="center"/>
    </xf>
    <xf numFmtId="0" fontId="21" fillId="0" borderId="0" xfId="0" applyFont="1">
      <alignment vertical="center"/>
    </xf>
    <xf numFmtId="0" fontId="21" fillId="0" borderId="0" xfId="0" applyFont="1" applyFill="1" applyBorder="1" applyAlignment="1">
      <alignment horizontal="center" vertical="center"/>
    </xf>
    <xf numFmtId="0" fontId="0" fillId="0" borderId="15" xfId="0" applyFont="1" applyFill="1" applyBorder="1">
      <alignment vertical="center"/>
    </xf>
    <xf numFmtId="0" fontId="17" fillId="0" borderId="0" xfId="0" applyFont="1">
      <alignment vertical="center"/>
    </xf>
    <xf numFmtId="0" fontId="17" fillId="3" borderId="0" xfId="0" applyFont="1" applyFill="1" applyAlignment="1">
      <alignment horizontal="left" vertical="center"/>
    </xf>
    <xf numFmtId="177" fontId="18" fillId="3" borderId="0" xfId="0" applyNumberFormat="1" applyFont="1" applyFill="1" applyAlignment="1"/>
    <xf numFmtId="41" fontId="14" fillId="3" borderId="0" xfId="0" applyNumberFormat="1" applyFont="1" applyFill="1" applyAlignment="1"/>
    <xf numFmtId="177" fontId="14" fillId="3" borderId="0" xfId="0" applyNumberFormat="1" applyFont="1" applyFill="1" applyAlignment="1"/>
    <xf numFmtId="0" fontId="14" fillId="0" borderId="23" xfId="0" applyFont="1" applyFill="1" applyBorder="1">
      <alignment vertical="center"/>
    </xf>
    <xf numFmtId="41" fontId="29" fillId="3" borderId="45" xfId="0" applyNumberFormat="1" applyFont="1" applyFill="1" applyBorder="1" applyAlignment="1">
      <alignment vertical="center"/>
    </xf>
    <xf numFmtId="41" fontId="29" fillId="0" borderId="45" xfId="0" applyNumberFormat="1" applyFont="1" applyFill="1" applyBorder="1" applyAlignment="1">
      <alignment horizontal="center" vertical="center"/>
    </xf>
    <xf numFmtId="41" fontId="29" fillId="0" borderId="46" xfId="0" applyNumberFormat="1" applyFont="1" applyBorder="1">
      <alignment vertical="center"/>
    </xf>
    <xf numFmtId="41" fontId="29" fillId="0" borderId="46" xfId="0" applyNumberFormat="1" applyFont="1" applyFill="1" applyBorder="1" applyAlignment="1">
      <alignment horizontal="center" vertical="center"/>
    </xf>
    <xf numFmtId="41" fontId="29" fillId="0" borderId="46" xfId="4" applyNumberFormat="1" applyFont="1" applyFill="1" applyBorder="1" applyAlignment="1">
      <alignment horizontal="center" vertical="center"/>
    </xf>
    <xf numFmtId="41" fontId="29" fillId="0" borderId="46" xfId="5" applyNumberFormat="1" applyFont="1" applyBorder="1" applyAlignment="1">
      <alignment horizontal="center" vertical="center"/>
    </xf>
    <xf numFmtId="41" fontId="29" fillId="0" borderId="47" xfId="4" applyNumberFormat="1" applyFont="1" applyFill="1" applyBorder="1" applyAlignment="1">
      <alignment horizontal="center" vertical="center"/>
    </xf>
    <xf numFmtId="41" fontId="29" fillId="0" borderId="47" xfId="0" applyNumberFormat="1" applyFont="1" applyFill="1" applyBorder="1" applyAlignment="1">
      <alignment horizontal="center" vertical="center"/>
    </xf>
    <xf numFmtId="41" fontId="29" fillId="0" borderId="47" xfId="5" applyNumberFormat="1" applyFont="1" applyBorder="1" applyAlignment="1">
      <alignment horizontal="center" vertical="center"/>
    </xf>
    <xf numFmtId="0" fontId="14" fillId="0" borderId="15" xfId="0" applyFont="1" applyFill="1" applyBorder="1">
      <alignment vertical="center"/>
    </xf>
    <xf numFmtId="41" fontId="29" fillId="0" borderId="48" xfId="0" applyNumberFormat="1" applyFont="1" applyFill="1" applyBorder="1" applyAlignment="1">
      <alignment horizontal="center" vertical="center"/>
    </xf>
    <xf numFmtId="41" fontId="29" fillId="0" borderId="49" xfId="0" applyNumberFormat="1" applyFont="1" applyFill="1" applyBorder="1" applyAlignment="1">
      <alignment horizontal="center" vertical="center"/>
    </xf>
    <xf numFmtId="0" fontId="29" fillId="3" borderId="17" xfId="0" applyFont="1" applyFill="1" applyBorder="1" applyAlignment="1">
      <alignment horizontal="center" vertical="center"/>
    </xf>
    <xf numFmtId="41" fontId="29" fillId="0" borderId="50" xfId="0" applyNumberFormat="1" applyFont="1" applyFill="1" applyBorder="1" applyAlignment="1">
      <alignment horizontal="center" vertical="center"/>
    </xf>
    <xf numFmtId="0" fontId="0" fillId="0" borderId="34" xfId="0" applyFont="1" applyFill="1" applyBorder="1">
      <alignment vertical="center"/>
    </xf>
    <xf numFmtId="0" fontId="14" fillId="0" borderId="30" xfId="0" applyFont="1" applyFill="1" applyBorder="1" applyAlignment="1">
      <alignment horizontal="right" vertical="center"/>
    </xf>
    <xf numFmtId="0" fontId="17" fillId="0" borderId="0" xfId="0" applyFont="1" applyFill="1" applyBorder="1" applyAlignment="1">
      <alignment vertical="center"/>
    </xf>
    <xf numFmtId="0" fontId="29" fillId="4" borderId="4" xfId="0" applyFont="1" applyFill="1" applyBorder="1" applyAlignment="1">
      <alignment horizontal="center" vertical="center"/>
    </xf>
    <xf numFmtId="0" fontId="29" fillId="4" borderId="1" xfId="0" applyFont="1" applyFill="1" applyBorder="1" applyAlignment="1">
      <alignment horizontal="center" vertical="center" wrapText="1"/>
    </xf>
    <xf numFmtId="0" fontId="29" fillId="3" borderId="22" xfId="0" applyFont="1" applyFill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41" fontId="29" fillId="2" borderId="45" xfId="0" applyNumberFormat="1" applyFont="1" applyFill="1" applyBorder="1" applyAlignment="1">
      <alignment horizontal="center" vertical="center"/>
    </xf>
    <xf numFmtId="41" fontId="29" fillId="2" borderId="46" xfId="0" applyNumberFormat="1" applyFont="1" applyFill="1" applyBorder="1" applyAlignment="1">
      <alignment horizontal="center" vertical="center"/>
    </xf>
    <xf numFmtId="41" fontId="29" fillId="0" borderId="51" xfId="0" applyNumberFormat="1" applyFont="1" applyBorder="1">
      <alignment vertical="center"/>
    </xf>
    <xf numFmtId="41" fontId="29" fillId="2" borderId="51" xfId="0" applyNumberFormat="1" applyFont="1" applyFill="1" applyBorder="1" applyAlignment="1">
      <alignment horizontal="center" vertical="center"/>
    </xf>
    <xf numFmtId="41" fontId="29" fillId="0" borderId="4" xfId="0" applyNumberFormat="1" applyFont="1" applyBorder="1">
      <alignment vertical="center"/>
    </xf>
    <xf numFmtId="41" fontId="29" fillId="2" borderId="4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2" fillId="0" borderId="0" xfId="0" applyFont="1" applyAlignment="1">
      <alignment vertical="center"/>
    </xf>
    <xf numFmtId="0" fontId="32" fillId="0" borderId="0" xfId="0" applyFont="1">
      <alignment vertical="center"/>
    </xf>
    <xf numFmtId="0" fontId="18" fillId="3" borderId="23" xfId="0" applyFont="1" applyFill="1" applyBorder="1" applyAlignment="1">
      <alignment horizontal="left" vertical="center"/>
    </xf>
    <xf numFmtId="0" fontId="18" fillId="3" borderId="15" xfId="0" applyFont="1" applyFill="1" applyBorder="1" applyAlignment="1">
      <alignment vertical="center"/>
    </xf>
    <xf numFmtId="0" fontId="18" fillId="3" borderId="15" xfId="0" applyFont="1" applyFill="1" applyBorder="1" applyAlignment="1">
      <alignment horizontal="left" vertical="center"/>
    </xf>
    <xf numFmtId="0" fontId="18" fillId="3" borderId="24" xfId="0" applyFont="1" applyFill="1" applyBorder="1" applyAlignment="1">
      <alignment horizontal="right" vertical="center"/>
    </xf>
    <xf numFmtId="0" fontId="29" fillId="4" borderId="25" xfId="0" applyFont="1" applyFill="1" applyBorder="1" applyAlignment="1">
      <alignment horizontal="center" vertical="center" wrapText="1"/>
    </xf>
    <xf numFmtId="0" fontId="29" fillId="3" borderId="35" xfId="0" applyFont="1" applyFill="1" applyBorder="1" applyAlignment="1">
      <alignment horizontal="center" vertical="center"/>
    </xf>
    <xf numFmtId="41" fontId="29" fillId="2" borderId="48" xfId="0" applyNumberFormat="1" applyFont="1" applyFill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41" fontId="29" fillId="0" borderId="49" xfId="0" applyNumberFormat="1" applyFont="1" applyBorder="1">
      <alignment vertical="center"/>
    </xf>
    <xf numFmtId="41" fontId="29" fillId="0" borderId="52" xfId="0" applyNumberFormat="1" applyFont="1" applyBorder="1">
      <alignment vertical="center"/>
    </xf>
    <xf numFmtId="0" fontId="29" fillId="0" borderId="17" xfId="0" applyFont="1" applyBorder="1" applyAlignment="1">
      <alignment horizontal="center" vertical="center"/>
    </xf>
    <xf numFmtId="41" fontId="29" fillId="0" borderId="44" xfId="0" applyNumberFormat="1" applyFont="1" applyBorder="1">
      <alignment vertical="center"/>
    </xf>
    <xf numFmtId="0" fontId="29" fillId="0" borderId="21" xfId="0" applyFont="1" applyBorder="1" applyAlignment="1">
      <alignment horizontal="center" vertical="center"/>
    </xf>
    <xf numFmtId="0" fontId="24" fillId="0" borderId="29" xfId="0" applyFont="1" applyBorder="1" applyAlignment="1">
      <alignment vertical="center"/>
    </xf>
    <xf numFmtId="0" fontId="24" fillId="0" borderId="30" xfId="0" applyFont="1" applyBorder="1" applyAlignment="1">
      <alignment vertical="center"/>
    </xf>
    <xf numFmtId="0" fontId="29" fillId="3" borderId="36" xfId="0" applyFont="1" applyFill="1" applyBorder="1" applyAlignment="1">
      <alignment horizontal="center" vertical="center"/>
    </xf>
    <xf numFmtId="0" fontId="29" fillId="3" borderId="37" xfId="0" applyFont="1" applyFill="1" applyBorder="1" applyAlignment="1">
      <alignment horizontal="center" vertical="center"/>
    </xf>
    <xf numFmtId="41" fontId="29" fillId="0" borderId="1" xfId="0" applyNumberFormat="1" applyFont="1" applyBorder="1">
      <alignment vertical="center"/>
    </xf>
    <xf numFmtId="41" fontId="29" fillId="2" borderId="1" xfId="0" applyNumberFormat="1" applyFont="1" applyFill="1" applyBorder="1" applyAlignment="1">
      <alignment horizontal="center" vertical="center"/>
    </xf>
    <xf numFmtId="41" fontId="29" fillId="0" borderId="25" xfId="0" applyNumberFormat="1" applyFont="1" applyBorder="1">
      <alignment vertical="center"/>
    </xf>
    <xf numFmtId="0" fontId="33" fillId="3" borderId="22" xfId="0" applyFont="1" applyFill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33" fillId="3" borderId="35" xfId="0" applyFont="1" applyFill="1" applyBorder="1" applyAlignment="1">
      <alignment horizontal="center" vertical="center"/>
    </xf>
    <xf numFmtId="41" fontId="30" fillId="0" borderId="54" xfId="17" applyNumberFormat="1" applyFont="1" applyFill="1" applyBorder="1" applyAlignment="1">
      <alignment horizontal="center" vertical="center"/>
    </xf>
    <xf numFmtId="41" fontId="29" fillId="3" borderId="45" xfId="0" applyNumberFormat="1" applyFont="1" applyFill="1" applyBorder="1" applyAlignment="1">
      <alignment horizontal="center" vertical="center"/>
    </xf>
    <xf numFmtId="41" fontId="30" fillId="0" borderId="45" xfId="17" applyNumberFormat="1" applyFont="1" applyFill="1" applyBorder="1" applyAlignment="1">
      <alignment horizontal="center" vertical="center"/>
    </xf>
    <xf numFmtId="41" fontId="30" fillId="0" borderId="55" xfId="17" applyNumberFormat="1" applyFont="1" applyFill="1" applyBorder="1" applyAlignment="1">
      <alignment horizontal="center" vertical="center"/>
    </xf>
    <xf numFmtId="41" fontId="30" fillId="0" borderId="46" xfId="17" applyNumberFormat="1" applyFont="1" applyFill="1" applyBorder="1" applyAlignment="1">
      <alignment horizontal="center" vertical="center"/>
    </xf>
    <xf numFmtId="41" fontId="30" fillId="0" borderId="56" xfId="17" applyNumberFormat="1" applyFont="1" applyFill="1" applyBorder="1" applyAlignment="1">
      <alignment horizontal="center" vertical="center"/>
    </xf>
    <xf numFmtId="41" fontId="29" fillId="0" borderId="47" xfId="0" applyNumberFormat="1" applyFont="1" applyBorder="1">
      <alignment vertical="center"/>
    </xf>
    <xf numFmtId="41" fontId="30" fillId="0" borderId="47" xfId="17" applyNumberFormat="1" applyFont="1" applyFill="1" applyBorder="1" applyAlignment="1">
      <alignment horizontal="center" vertical="center"/>
    </xf>
    <xf numFmtId="0" fontId="36" fillId="0" borderId="0" xfId="17" applyFont="1" applyFill="1" applyBorder="1" applyAlignment="1">
      <alignment vertical="center"/>
    </xf>
    <xf numFmtId="0" fontId="37" fillId="0" borderId="0" xfId="17" applyFont="1" applyFill="1" applyBorder="1">
      <alignment vertical="center"/>
    </xf>
    <xf numFmtId="0" fontId="38" fillId="0" borderId="0" xfId="0" applyFont="1">
      <alignment vertical="center"/>
    </xf>
    <xf numFmtId="0" fontId="17" fillId="0" borderId="0" xfId="20" applyFont="1" applyFill="1" applyBorder="1" applyAlignment="1">
      <alignment vertical="center"/>
    </xf>
    <xf numFmtId="0" fontId="39" fillId="0" borderId="0" xfId="20" applyFont="1" applyBorder="1">
      <alignment vertical="center"/>
    </xf>
    <xf numFmtId="41" fontId="33" fillId="0" borderId="2" xfId="0" applyNumberFormat="1" applyFont="1" applyBorder="1">
      <alignment vertical="center"/>
    </xf>
    <xf numFmtId="41" fontId="33" fillId="0" borderId="42" xfId="0" applyNumberFormat="1" applyFont="1" applyBorder="1">
      <alignment vertical="center"/>
    </xf>
    <xf numFmtId="41" fontId="33" fillId="0" borderId="26" xfId="0" applyNumberFormat="1" applyFont="1" applyBorder="1">
      <alignment vertical="center"/>
    </xf>
    <xf numFmtId="41" fontId="33" fillId="0" borderId="43" xfId="0" applyNumberFormat="1" applyFont="1" applyBorder="1">
      <alignment vertical="center"/>
    </xf>
    <xf numFmtId="41" fontId="33" fillId="0" borderId="4" xfId="0" applyNumberFormat="1" applyFont="1" applyBorder="1">
      <alignment vertical="center"/>
    </xf>
    <xf numFmtId="41" fontId="33" fillId="0" borderId="44" xfId="0" applyNumberFormat="1" applyFont="1" applyBorder="1">
      <alignment vertical="center"/>
    </xf>
    <xf numFmtId="0" fontId="33" fillId="4" borderId="3" xfId="0" applyFont="1" applyFill="1" applyBorder="1" applyAlignment="1">
      <alignment horizontal="center" vertical="center" wrapText="1"/>
    </xf>
    <xf numFmtId="0" fontId="33" fillId="4" borderId="25" xfId="0" applyFont="1" applyFill="1" applyBorder="1" applyAlignment="1">
      <alignment horizontal="center" vertical="center" wrapText="1"/>
    </xf>
    <xf numFmtId="0" fontId="33" fillId="0" borderId="35" xfId="0" applyFont="1" applyFill="1" applyBorder="1" applyAlignment="1">
      <alignment horizontal="center" vertical="center" wrapText="1"/>
    </xf>
    <xf numFmtId="0" fontId="33" fillId="0" borderId="36" xfId="0" applyFont="1" applyFill="1" applyBorder="1" applyAlignment="1">
      <alignment horizontal="center" vertical="center" wrapText="1"/>
    </xf>
    <xf numFmtId="0" fontId="33" fillId="0" borderId="37" xfId="0" applyFont="1" applyFill="1" applyBorder="1" applyAlignment="1">
      <alignment horizontal="center" vertical="center" wrapText="1"/>
    </xf>
    <xf numFmtId="0" fontId="33" fillId="0" borderId="21" xfId="0" applyFont="1" applyFill="1" applyBorder="1" applyAlignment="1">
      <alignment horizontal="center" vertical="center"/>
    </xf>
    <xf numFmtId="41" fontId="33" fillId="0" borderId="45" xfId="0" applyNumberFormat="1" applyFont="1" applyFill="1" applyBorder="1" applyAlignment="1">
      <alignment horizontal="center" vertical="center"/>
    </xf>
    <xf numFmtId="41" fontId="33" fillId="2" borderId="45" xfId="0" applyNumberFormat="1" applyFont="1" applyFill="1" applyBorder="1" applyAlignment="1">
      <alignment horizontal="center" vertical="center"/>
    </xf>
    <xf numFmtId="41" fontId="33" fillId="2" borderId="48" xfId="0" applyNumberFormat="1" applyFont="1" applyFill="1" applyBorder="1" applyAlignment="1">
      <alignment horizontal="center" vertical="center"/>
    </xf>
    <xf numFmtId="41" fontId="33" fillId="0" borderId="46" xfId="0" applyNumberFormat="1" applyFont="1" applyFill="1" applyBorder="1" applyAlignment="1">
      <alignment horizontal="center" vertical="center"/>
    </xf>
    <xf numFmtId="41" fontId="33" fillId="0" borderId="46" xfId="0" applyNumberFormat="1" applyFont="1" applyBorder="1">
      <alignment vertical="center"/>
    </xf>
    <xf numFmtId="41" fontId="33" fillId="0" borderId="49" xfId="0" applyNumberFormat="1" applyFont="1" applyBorder="1">
      <alignment vertical="center"/>
    </xf>
    <xf numFmtId="41" fontId="42" fillId="0" borderId="46" xfId="6" applyNumberFormat="1" applyFont="1" applyFill="1" applyBorder="1" applyAlignment="1">
      <alignment horizontal="right" vertical="center"/>
    </xf>
    <xf numFmtId="41" fontId="42" fillId="0" borderId="46" xfId="7" applyNumberFormat="1" applyFont="1" applyFill="1" applyBorder="1" applyAlignment="1">
      <alignment horizontal="right" vertical="center"/>
    </xf>
    <xf numFmtId="41" fontId="42" fillId="0" borderId="46" xfId="7" applyNumberFormat="1" applyFont="1" applyFill="1" applyBorder="1" applyAlignment="1">
      <alignment vertical="center"/>
    </xf>
    <xf numFmtId="41" fontId="42" fillId="0" borderId="49" xfId="7" applyNumberFormat="1" applyFont="1" applyFill="1" applyBorder="1" applyAlignment="1">
      <alignment vertical="center"/>
    </xf>
    <xf numFmtId="41" fontId="33" fillId="0" borderId="46" xfId="6" applyNumberFormat="1" applyFont="1" applyFill="1" applyBorder="1" applyAlignment="1">
      <alignment horizontal="right" vertical="center"/>
    </xf>
    <xf numFmtId="41" fontId="33" fillId="0" borderId="46" xfId="7" applyNumberFormat="1" applyFont="1" applyFill="1" applyBorder="1" applyAlignment="1">
      <alignment horizontal="right" vertical="center"/>
    </xf>
    <xf numFmtId="41" fontId="33" fillId="0" borderId="46" xfId="7" applyNumberFormat="1" applyFont="1" applyFill="1" applyBorder="1" applyAlignment="1">
      <alignment vertical="center"/>
    </xf>
    <xf numFmtId="41" fontId="33" fillId="0" borderId="49" xfId="7" applyNumberFormat="1" applyFont="1" applyFill="1" applyBorder="1" applyAlignment="1">
      <alignment vertical="center"/>
    </xf>
    <xf numFmtId="41" fontId="33" fillId="0" borderId="51" xfId="0" applyNumberFormat="1" applyFont="1" applyFill="1" applyBorder="1" applyAlignment="1">
      <alignment horizontal="center" vertical="center"/>
    </xf>
    <xf numFmtId="41" fontId="33" fillId="0" borderId="51" xfId="6" applyNumberFormat="1" applyFont="1" applyFill="1" applyBorder="1" applyAlignment="1">
      <alignment horizontal="right" vertical="center"/>
    </xf>
    <xf numFmtId="41" fontId="33" fillId="0" borderId="51" xfId="7" applyNumberFormat="1" applyFont="1" applyFill="1" applyBorder="1" applyAlignment="1">
      <alignment horizontal="right" vertical="center"/>
    </xf>
    <xf numFmtId="41" fontId="33" fillId="0" borderId="51" xfId="7" applyNumberFormat="1" applyFont="1" applyFill="1" applyBorder="1" applyAlignment="1">
      <alignment vertical="center"/>
    </xf>
    <xf numFmtId="41" fontId="33" fillId="0" borderId="52" xfId="7" applyNumberFormat="1" applyFont="1" applyFill="1" applyBorder="1" applyAlignment="1">
      <alignment vertical="center"/>
    </xf>
    <xf numFmtId="0" fontId="36" fillId="0" borderId="0" xfId="0" applyFont="1">
      <alignment vertical="center"/>
    </xf>
    <xf numFmtId="0" fontId="33" fillId="2" borderId="12" xfId="0" applyFont="1" applyFill="1" applyBorder="1" applyAlignment="1">
      <alignment horizontal="center" vertical="center"/>
    </xf>
    <xf numFmtId="41" fontId="33" fillId="2" borderId="45" xfId="1" applyNumberFormat="1" applyFont="1" applyFill="1" applyBorder="1" applyAlignment="1">
      <alignment horizontal="right" vertical="center" shrinkToFit="1"/>
    </xf>
    <xf numFmtId="41" fontId="33" fillId="0" borderId="46" xfId="0" applyNumberFormat="1" applyFont="1" applyBorder="1" applyAlignment="1">
      <alignment horizontal="right" vertical="center" shrinkToFit="1"/>
    </xf>
    <xf numFmtId="176" fontId="42" fillId="0" borderId="46" xfId="7" applyNumberFormat="1" applyFont="1" applyFill="1" applyBorder="1" applyAlignment="1">
      <alignment horizontal="right" vertical="center"/>
    </xf>
    <xf numFmtId="176" fontId="42" fillId="0" borderId="46" xfId="8" applyNumberFormat="1" applyFont="1" applyFill="1" applyBorder="1" applyAlignment="1">
      <alignment horizontal="right" vertical="center"/>
    </xf>
    <xf numFmtId="41" fontId="42" fillId="0" borderId="51" xfId="9" applyFont="1" applyFill="1" applyBorder="1" applyAlignment="1">
      <alignment horizontal="right" vertical="center"/>
    </xf>
    <xf numFmtId="41" fontId="42" fillId="0" borderId="4" xfId="9" applyFont="1" applyFill="1" applyBorder="1" applyAlignment="1">
      <alignment horizontal="right" vertical="center"/>
    </xf>
    <xf numFmtId="41" fontId="42" fillId="0" borderId="1" xfId="9" applyFont="1" applyFill="1" applyBorder="1" applyAlignment="1">
      <alignment vertical="center"/>
    </xf>
    <xf numFmtId="41" fontId="42" fillId="0" borderId="1" xfId="9" applyFont="1" applyFill="1" applyBorder="1" applyAlignment="1">
      <alignment horizontal="right" vertical="center"/>
    </xf>
    <xf numFmtId="0" fontId="33" fillId="2" borderId="22" xfId="0" applyFont="1" applyFill="1" applyBorder="1" applyAlignment="1">
      <alignment horizontal="center" vertical="center"/>
    </xf>
    <xf numFmtId="0" fontId="33" fillId="2" borderId="39" xfId="0" applyFont="1" applyFill="1" applyBorder="1" applyAlignment="1">
      <alignment horizontal="center" vertical="center"/>
    </xf>
    <xf numFmtId="0" fontId="33" fillId="2" borderId="40" xfId="0" applyFont="1" applyFill="1" applyBorder="1" applyAlignment="1">
      <alignment horizontal="center" vertical="center"/>
    </xf>
    <xf numFmtId="3" fontId="35" fillId="4" borderId="1" xfId="0" applyNumberFormat="1" applyFont="1" applyFill="1" applyBorder="1" applyAlignment="1">
      <alignment horizontal="center" vertical="center" wrapText="1"/>
    </xf>
    <xf numFmtId="0" fontId="40" fillId="0" borderId="0" xfId="0" applyFont="1">
      <alignment vertical="center"/>
    </xf>
    <xf numFmtId="41" fontId="33" fillId="0" borderId="45" xfId="0" applyNumberFormat="1" applyFont="1" applyBorder="1">
      <alignment vertical="center"/>
    </xf>
    <xf numFmtId="41" fontId="42" fillId="0" borderId="46" xfId="0" applyNumberFormat="1" applyFont="1" applyBorder="1">
      <alignment vertical="center"/>
    </xf>
    <xf numFmtId="41" fontId="42" fillId="0" borderId="47" xfId="0" applyNumberFormat="1" applyFont="1" applyBorder="1">
      <alignment vertical="center"/>
    </xf>
    <xf numFmtId="41" fontId="42" fillId="0" borderId="2" xfId="0" applyNumberFormat="1" applyFont="1" applyBorder="1">
      <alignment vertical="center"/>
    </xf>
    <xf numFmtId="41" fontId="42" fillId="0" borderId="45" xfId="0" applyNumberFormat="1" applyFont="1" applyBorder="1">
      <alignment vertical="center"/>
    </xf>
    <xf numFmtId="41" fontId="33" fillId="4" borderId="46" xfId="0" applyNumberFormat="1" applyFont="1" applyFill="1" applyBorder="1">
      <alignment vertical="center"/>
    </xf>
    <xf numFmtId="41" fontId="42" fillId="4" borderId="46" xfId="0" applyNumberFormat="1" applyFont="1" applyFill="1" applyBorder="1">
      <alignment vertical="center"/>
    </xf>
    <xf numFmtId="41" fontId="42" fillId="0" borderId="46" xfId="9" applyFont="1" applyBorder="1">
      <alignment vertical="center"/>
    </xf>
    <xf numFmtId="41" fontId="33" fillId="4" borderId="47" xfId="0" applyNumberFormat="1" applyFont="1" applyFill="1" applyBorder="1">
      <alignment vertical="center"/>
    </xf>
    <xf numFmtId="41" fontId="42" fillId="4" borderId="47" xfId="0" applyNumberFormat="1" applyFont="1" applyFill="1" applyBorder="1">
      <alignment vertical="center"/>
    </xf>
    <xf numFmtId="41" fontId="42" fillId="0" borderId="47" xfId="9" applyFont="1" applyBorder="1">
      <alignment vertical="center"/>
    </xf>
    <xf numFmtId="3" fontId="18" fillId="2" borderId="23" xfId="0" applyNumberFormat="1" applyFont="1" applyFill="1" applyBorder="1" applyAlignment="1">
      <alignment horizontal="left" vertical="center"/>
    </xf>
    <xf numFmtId="3" fontId="18" fillId="2" borderId="15" xfId="0" applyNumberFormat="1" applyFont="1" applyFill="1" applyBorder="1" applyAlignment="1">
      <alignment vertical="center"/>
    </xf>
    <xf numFmtId="3" fontId="18" fillId="2" borderId="24" xfId="0" applyNumberFormat="1" applyFont="1" applyFill="1" applyBorder="1" applyAlignment="1">
      <alignment horizontal="right" vertical="center"/>
    </xf>
    <xf numFmtId="0" fontId="33" fillId="2" borderId="35" xfId="0" applyFont="1" applyFill="1" applyBorder="1" applyAlignment="1">
      <alignment horizontal="center" vertical="center"/>
    </xf>
    <xf numFmtId="3" fontId="33" fillId="2" borderId="48" xfId="0" applyNumberFormat="1" applyFont="1" applyFill="1" applyBorder="1" applyAlignment="1">
      <alignment vertical="center"/>
    </xf>
    <xf numFmtId="0" fontId="33" fillId="2" borderId="36" xfId="0" applyFont="1" applyFill="1" applyBorder="1" applyAlignment="1">
      <alignment horizontal="center" vertical="center"/>
    </xf>
    <xf numFmtId="3" fontId="33" fillId="2" borderId="49" xfId="0" applyNumberFormat="1" applyFont="1" applyFill="1" applyBorder="1" applyAlignment="1">
      <alignment vertical="center"/>
    </xf>
    <xf numFmtId="41" fontId="33" fillId="2" borderId="49" xfId="9" applyFont="1" applyFill="1" applyBorder="1" applyAlignment="1">
      <alignment vertical="center"/>
    </xf>
    <xf numFmtId="0" fontId="33" fillId="2" borderId="37" xfId="0" applyFont="1" applyFill="1" applyBorder="1" applyAlignment="1">
      <alignment horizontal="center" vertical="center"/>
    </xf>
    <xf numFmtId="41" fontId="42" fillId="0" borderId="50" xfId="0" applyNumberFormat="1" applyFont="1" applyBorder="1">
      <alignment vertical="center"/>
    </xf>
    <xf numFmtId="0" fontId="33" fillId="2" borderId="33" xfId="0" applyFont="1" applyFill="1" applyBorder="1" applyAlignment="1">
      <alignment horizontal="center" vertical="center"/>
    </xf>
    <xf numFmtId="41" fontId="42" fillId="0" borderId="42" xfId="0" applyNumberFormat="1" applyFont="1" applyBorder="1">
      <alignment vertical="center"/>
    </xf>
    <xf numFmtId="0" fontId="44" fillId="2" borderId="38" xfId="0" applyFont="1" applyFill="1" applyBorder="1" applyAlignment="1">
      <alignment horizontal="center" vertical="center"/>
    </xf>
    <xf numFmtId="41" fontId="42" fillId="0" borderId="48" xfId="0" applyNumberFormat="1" applyFont="1" applyBorder="1">
      <alignment vertical="center"/>
    </xf>
    <xf numFmtId="41" fontId="33" fillId="2" borderId="50" xfId="9" applyFont="1" applyFill="1" applyBorder="1" applyAlignment="1">
      <alignment vertical="center"/>
    </xf>
    <xf numFmtId="0" fontId="41" fillId="2" borderId="19" xfId="0" applyFont="1" applyFill="1" applyBorder="1" applyAlignment="1">
      <alignment vertical="center"/>
    </xf>
    <xf numFmtId="0" fontId="41" fillId="2" borderId="0" xfId="0" applyFont="1" applyFill="1" applyBorder="1" applyAlignment="1">
      <alignment vertical="center"/>
    </xf>
    <xf numFmtId="0" fontId="41" fillId="2" borderId="29" xfId="0" applyFont="1" applyFill="1" applyBorder="1" applyAlignment="1">
      <alignment vertical="center"/>
    </xf>
    <xf numFmtId="0" fontId="41" fillId="2" borderId="30" xfId="0" applyFont="1" applyFill="1" applyBorder="1" applyAlignment="1">
      <alignment vertical="center"/>
    </xf>
    <xf numFmtId="0" fontId="41" fillId="2" borderId="31" xfId="0" applyFont="1" applyFill="1" applyBorder="1" applyAlignment="1">
      <alignment vertical="center"/>
    </xf>
    <xf numFmtId="3" fontId="35" fillId="4" borderId="25" xfId="0" applyNumberFormat="1" applyFont="1" applyFill="1" applyBorder="1" applyAlignment="1">
      <alignment horizontal="center" vertical="center" wrapText="1"/>
    </xf>
    <xf numFmtId="41" fontId="33" fillId="2" borderId="48" xfId="1" applyNumberFormat="1" applyFont="1" applyFill="1" applyBorder="1" applyAlignment="1">
      <alignment horizontal="right" vertical="center" shrinkToFit="1"/>
    </xf>
    <xf numFmtId="41" fontId="33" fillId="0" borderId="49" xfId="0" applyNumberFormat="1" applyFont="1" applyBorder="1" applyAlignment="1">
      <alignment horizontal="right" vertical="center" shrinkToFit="1"/>
    </xf>
    <xf numFmtId="176" fontId="42" fillId="0" borderId="49" xfId="8" applyNumberFormat="1" applyFont="1" applyFill="1" applyBorder="1" applyAlignment="1">
      <alignment horizontal="right" vertical="center"/>
    </xf>
    <xf numFmtId="41" fontId="42" fillId="0" borderId="52" xfId="9" applyFont="1" applyFill="1" applyBorder="1" applyAlignment="1">
      <alignment horizontal="right" vertical="center"/>
    </xf>
    <xf numFmtId="41" fontId="42" fillId="0" borderId="44" xfId="9" applyFont="1" applyFill="1" applyBorder="1" applyAlignment="1">
      <alignment horizontal="right" vertical="center"/>
    </xf>
    <xf numFmtId="0" fontId="33" fillId="2" borderId="21" xfId="0" applyFont="1" applyFill="1" applyBorder="1" applyAlignment="1">
      <alignment horizontal="center" vertical="center"/>
    </xf>
    <xf numFmtId="41" fontId="42" fillId="0" borderId="25" xfId="9" applyFont="1" applyFill="1" applyBorder="1" applyAlignment="1">
      <alignment horizontal="right" vertical="center"/>
    </xf>
    <xf numFmtId="0" fontId="18" fillId="2" borderId="29" xfId="0" applyFont="1" applyFill="1" applyBorder="1" applyAlignment="1">
      <alignment horizontal="left" vertical="center"/>
    </xf>
    <xf numFmtId="3" fontId="19" fillId="2" borderId="30" xfId="0" applyNumberFormat="1" applyFont="1" applyFill="1" applyBorder="1" applyAlignment="1">
      <alignment vertical="center"/>
    </xf>
    <xf numFmtId="3" fontId="19" fillId="2" borderId="30" xfId="0" applyNumberFormat="1" applyFont="1" applyFill="1" applyBorder="1" applyAlignment="1">
      <alignment horizontal="left" vertical="center"/>
    </xf>
    <xf numFmtId="176" fontId="19" fillId="2" borderId="30" xfId="0" applyNumberFormat="1" applyFont="1" applyFill="1" applyBorder="1" applyAlignment="1">
      <alignment vertical="center"/>
    </xf>
    <xf numFmtId="41" fontId="33" fillId="4" borderId="1" xfId="0" applyNumberFormat="1" applyFont="1" applyFill="1" applyBorder="1" applyAlignment="1">
      <alignment horizontal="center" vertical="center" wrapText="1"/>
    </xf>
    <xf numFmtId="41" fontId="42" fillId="4" borderId="1" xfId="0" applyNumberFormat="1" applyFont="1" applyFill="1" applyBorder="1" applyAlignment="1">
      <alignment horizontal="center" vertical="center" wrapText="1"/>
    </xf>
    <xf numFmtId="41" fontId="42" fillId="4" borderId="3" xfId="0" applyNumberFormat="1" applyFont="1" applyFill="1" applyBorder="1" applyAlignment="1">
      <alignment horizontal="center" vertical="center" wrapText="1"/>
    </xf>
    <xf numFmtId="41" fontId="33" fillId="0" borderId="47" xfId="0" applyNumberFormat="1" applyFont="1" applyFill="1" applyBorder="1">
      <alignment vertical="center"/>
    </xf>
    <xf numFmtId="41" fontId="42" fillId="0" borderId="47" xfId="0" applyNumberFormat="1" applyFont="1" applyFill="1" applyBorder="1">
      <alignment vertical="center"/>
    </xf>
    <xf numFmtId="41" fontId="33" fillId="0" borderId="1" xfId="0" applyNumberFormat="1" applyFont="1" applyBorder="1">
      <alignment vertical="center"/>
    </xf>
    <xf numFmtId="41" fontId="33" fillId="0" borderId="48" xfId="0" applyNumberFormat="1" applyFont="1" applyBorder="1">
      <alignment vertical="center"/>
    </xf>
    <xf numFmtId="41" fontId="33" fillId="0" borderId="50" xfId="0" applyNumberFormat="1" applyFont="1" applyFill="1" applyBorder="1">
      <alignment vertical="center"/>
    </xf>
    <xf numFmtId="41" fontId="33" fillId="0" borderId="25" xfId="0" applyNumberFormat="1" applyFont="1" applyBorder="1">
      <alignment vertical="center"/>
    </xf>
    <xf numFmtId="0" fontId="4" fillId="2" borderId="30" xfId="0" applyFont="1" applyFill="1" applyBorder="1" applyAlignment="1">
      <alignment vertical="center"/>
    </xf>
    <xf numFmtId="0" fontId="14" fillId="2" borderId="62" xfId="0" applyFont="1" applyFill="1" applyBorder="1" applyAlignment="1">
      <alignment horizontal="left" vertical="center"/>
    </xf>
    <xf numFmtId="0" fontId="7" fillId="2" borderId="30" xfId="0" applyFont="1" applyFill="1" applyBorder="1" applyAlignment="1">
      <alignment vertical="center"/>
    </xf>
    <xf numFmtId="41" fontId="42" fillId="0" borderId="13" xfId="0" applyNumberFormat="1" applyFont="1" applyBorder="1">
      <alignment vertical="center"/>
    </xf>
    <xf numFmtId="0" fontId="32" fillId="0" borderId="0" xfId="0" applyFont="1" applyAlignment="1">
      <alignment horizontal="center" vertical="center"/>
    </xf>
    <xf numFmtId="0" fontId="18" fillId="3" borderId="15" xfId="0" applyFont="1" applyFill="1" applyBorder="1" applyAlignment="1"/>
    <xf numFmtId="178" fontId="18" fillId="3" borderId="15" xfId="2" applyNumberFormat="1" applyFont="1" applyFill="1" applyBorder="1" applyAlignment="1"/>
    <xf numFmtId="0" fontId="4" fillId="3" borderId="15" xfId="0" applyFont="1" applyFill="1" applyBorder="1" applyAlignment="1"/>
    <xf numFmtId="178" fontId="4" fillId="3" borderId="15" xfId="2" applyNumberFormat="1" applyFont="1" applyFill="1" applyBorder="1" applyAlignment="1"/>
    <xf numFmtId="0" fontId="4" fillId="3" borderId="15" xfId="0" applyFont="1" applyFill="1" applyBorder="1" applyAlignment="1">
      <alignment horizontal="left"/>
    </xf>
    <xf numFmtId="0" fontId="33" fillId="3" borderId="36" xfId="0" applyFont="1" applyFill="1" applyBorder="1" applyAlignment="1">
      <alignment horizontal="center" vertical="center"/>
    </xf>
    <xf numFmtId="0" fontId="33" fillId="3" borderId="37" xfId="0" applyFont="1" applyFill="1" applyBorder="1" applyAlignment="1">
      <alignment horizontal="center" vertical="center"/>
    </xf>
    <xf numFmtId="0" fontId="33" fillId="3" borderId="21" xfId="0" applyFont="1" applyFill="1" applyBorder="1" applyAlignment="1">
      <alignment horizontal="center" vertical="center"/>
    </xf>
    <xf numFmtId="41" fontId="42" fillId="0" borderId="32" xfId="0" applyNumberFormat="1" applyFont="1" applyBorder="1">
      <alignment vertical="center"/>
    </xf>
    <xf numFmtId="0" fontId="14" fillId="3" borderId="29" xfId="0" applyFont="1" applyFill="1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177" fontId="14" fillId="3" borderId="30" xfId="0" applyNumberFormat="1" applyFont="1" applyFill="1" applyBorder="1" applyAlignment="1">
      <alignment horizontal="center" vertical="center"/>
    </xf>
    <xf numFmtId="41" fontId="14" fillId="3" borderId="30" xfId="0" applyNumberFormat="1" applyFont="1" applyFill="1" applyBorder="1" applyAlignment="1">
      <alignment horizontal="center" vertical="center"/>
    </xf>
    <xf numFmtId="0" fontId="33" fillId="4" borderId="1" xfId="0" applyFont="1" applyFill="1" applyBorder="1" applyAlignment="1">
      <alignment horizontal="center" vertical="center" wrapText="1"/>
    </xf>
    <xf numFmtId="0" fontId="42" fillId="4" borderId="1" xfId="0" applyFont="1" applyFill="1" applyBorder="1" applyAlignment="1">
      <alignment horizontal="center" vertical="center" wrapText="1"/>
    </xf>
    <xf numFmtId="0" fontId="42" fillId="4" borderId="3" xfId="0" applyFont="1" applyFill="1" applyBorder="1" applyAlignment="1">
      <alignment horizontal="center" vertical="center" wrapText="1"/>
    </xf>
    <xf numFmtId="41" fontId="33" fillId="3" borderId="45" xfId="0" applyNumberFormat="1" applyFont="1" applyFill="1" applyBorder="1" applyAlignment="1">
      <alignment horizontal="center" vertical="center"/>
    </xf>
    <xf numFmtId="43" fontId="33" fillId="3" borderId="45" xfId="0" applyNumberFormat="1" applyFont="1" applyFill="1" applyBorder="1" applyAlignment="1">
      <alignment horizontal="center" vertical="center"/>
    </xf>
    <xf numFmtId="43" fontId="33" fillId="2" borderId="45" xfId="0" applyNumberFormat="1" applyFont="1" applyFill="1" applyBorder="1" applyAlignment="1">
      <alignment vertical="center"/>
    </xf>
    <xf numFmtId="43" fontId="33" fillId="0" borderId="46" xfId="0" applyNumberFormat="1" applyFont="1" applyBorder="1">
      <alignment vertical="center"/>
    </xf>
    <xf numFmtId="41" fontId="42" fillId="0" borderId="46" xfId="7" applyNumberFormat="1" applyFont="1" applyFill="1" applyBorder="1" applyAlignment="1">
      <alignment horizontal="right" vertical="center" shrinkToFit="1"/>
    </xf>
    <xf numFmtId="43" fontId="42" fillId="0" borderId="46" xfId="7" applyNumberFormat="1" applyFont="1" applyFill="1" applyBorder="1" applyAlignment="1">
      <alignment horizontal="right" vertical="center" shrinkToFit="1"/>
    </xf>
    <xf numFmtId="41" fontId="42" fillId="0" borderId="47" xfId="7" applyNumberFormat="1" applyFont="1" applyFill="1" applyBorder="1" applyAlignment="1">
      <alignment horizontal="right" vertical="center" shrinkToFit="1"/>
    </xf>
    <xf numFmtId="43" fontId="42" fillId="0" borderId="47" xfId="7" applyNumberFormat="1" applyFont="1" applyFill="1" applyBorder="1" applyAlignment="1">
      <alignment horizontal="right" vertical="center" shrinkToFit="1"/>
    </xf>
    <xf numFmtId="41" fontId="42" fillId="0" borderId="26" xfId="7" applyNumberFormat="1" applyFont="1" applyFill="1" applyBorder="1" applyAlignment="1">
      <alignment horizontal="right" vertical="center" shrinkToFit="1"/>
    </xf>
    <xf numFmtId="43" fontId="42" fillId="0" borderId="26" xfId="7" applyNumberFormat="1" applyFont="1" applyFill="1" applyBorder="1" applyAlignment="1">
      <alignment horizontal="right" vertical="center" shrinkToFit="1"/>
    </xf>
    <xf numFmtId="41" fontId="33" fillId="3" borderId="46" xfId="13" applyNumberFormat="1" applyFont="1" applyFill="1" applyBorder="1" applyAlignment="1">
      <alignment horizontal="center" vertical="center" shrinkToFit="1"/>
    </xf>
    <xf numFmtId="41" fontId="33" fillId="3" borderId="46" xfId="12" applyNumberFormat="1" applyFont="1" applyFill="1" applyBorder="1" applyAlignment="1">
      <alignment horizontal="right" vertical="center" shrinkToFit="1"/>
    </xf>
    <xf numFmtId="41" fontId="33" fillId="5" borderId="46" xfId="13" applyNumberFormat="1" applyFont="1" applyFill="1" applyBorder="1" applyAlignment="1">
      <alignment horizontal="left" vertical="center" shrinkToFit="1"/>
    </xf>
    <xf numFmtId="41" fontId="33" fillId="0" borderId="46" xfId="12" applyNumberFormat="1" applyFont="1" applyFill="1" applyBorder="1" applyAlignment="1">
      <alignment horizontal="right" vertical="center" shrinkToFit="1"/>
    </xf>
    <xf numFmtId="41" fontId="33" fillId="3" borderId="46" xfId="0" applyNumberFormat="1" applyFont="1" applyFill="1" applyBorder="1" applyAlignment="1">
      <alignment horizontal="center" vertical="center" shrinkToFit="1"/>
    </xf>
    <xf numFmtId="41" fontId="33" fillId="0" borderId="46" xfId="7" applyNumberFormat="1" applyFont="1" applyFill="1" applyBorder="1" applyAlignment="1">
      <alignment horizontal="right" vertical="center" shrinkToFit="1"/>
    </xf>
    <xf numFmtId="41" fontId="33" fillId="3" borderId="47" xfId="13" applyNumberFormat="1" applyFont="1" applyFill="1" applyBorder="1" applyAlignment="1">
      <alignment horizontal="center" vertical="center" shrinkToFit="1"/>
    </xf>
    <xf numFmtId="0" fontId="33" fillId="2" borderId="41" xfId="0" applyFont="1" applyFill="1" applyBorder="1" applyAlignment="1">
      <alignment vertical="center"/>
    </xf>
    <xf numFmtId="41" fontId="33" fillId="0" borderId="45" xfId="7" applyNumberFormat="1" applyFont="1" applyFill="1" applyBorder="1" applyAlignment="1">
      <alignment horizontal="right" vertical="center" shrinkToFit="1"/>
    </xf>
    <xf numFmtId="43" fontId="33" fillId="0" borderId="45" xfId="7" applyNumberFormat="1" applyFont="1" applyFill="1" applyBorder="1" applyAlignment="1">
      <alignment horizontal="right" vertical="center" shrinkToFit="1"/>
    </xf>
    <xf numFmtId="0" fontId="14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43" fontId="33" fillId="3" borderId="45" xfId="11" applyNumberFormat="1" applyFont="1" applyFill="1" applyBorder="1" applyAlignment="1">
      <alignment horizontal="right" vertical="center"/>
    </xf>
    <xf numFmtId="180" fontId="42" fillId="0" borderId="46" xfId="12" applyNumberFormat="1" applyFont="1" applyFill="1" applyBorder="1" applyAlignment="1">
      <alignment horizontal="right" vertical="center"/>
    </xf>
    <xf numFmtId="43" fontId="33" fillId="3" borderId="46" xfId="11" applyNumberFormat="1" applyFont="1" applyFill="1" applyBorder="1" applyAlignment="1">
      <alignment horizontal="right" vertical="center"/>
    </xf>
    <xf numFmtId="180" fontId="33" fillId="3" borderId="46" xfId="11" applyNumberFormat="1" applyFont="1" applyFill="1" applyBorder="1" applyAlignment="1">
      <alignment horizontal="right" vertical="center"/>
    </xf>
    <xf numFmtId="181" fontId="42" fillId="0" borderId="46" xfId="12" applyNumberFormat="1" applyFont="1" applyFill="1" applyBorder="1" applyAlignment="1">
      <alignment horizontal="right" vertical="center"/>
    </xf>
    <xf numFmtId="43" fontId="33" fillId="3" borderId="46" xfId="12" applyNumberFormat="1" applyFont="1" applyFill="1" applyBorder="1" applyAlignment="1">
      <alignment horizontal="right" vertical="center"/>
    </xf>
    <xf numFmtId="180" fontId="42" fillId="0" borderId="47" xfId="12" applyNumberFormat="1" applyFont="1" applyFill="1" applyBorder="1" applyAlignment="1">
      <alignment horizontal="right" vertical="center"/>
    </xf>
    <xf numFmtId="43" fontId="33" fillId="0" borderId="47" xfId="12" applyNumberFormat="1" applyFont="1" applyFill="1" applyBorder="1" applyAlignment="1">
      <alignment horizontal="right" vertical="center"/>
    </xf>
    <xf numFmtId="0" fontId="9" fillId="3" borderId="15" xfId="0" applyFont="1" applyFill="1" applyBorder="1" applyAlignment="1"/>
    <xf numFmtId="178" fontId="9" fillId="3" borderId="15" xfId="2" applyNumberFormat="1" applyFont="1" applyFill="1" applyBorder="1" applyAlignment="1"/>
    <xf numFmtId="0" fontId="14" fillId="0" borderId="58" xfId="0" applyFont="1" applyFill="1" applyBorder="1" applyAlignment="1">
      <alignment horizontal="right" vertical="center"/>
    </xf>
    <xf numFmtId="0" fontId="33" fillId="3" borderId="48" xfId="0" applyFont="1" applyFill="1" applyBorder="1" applyAlignment="1">
      <alignment vertical="center"/>
    </xf>
    <xf numFmtId="0" fontId="33" fillId="3" borderId="49" xfId="0" applyFont="1" applyFill="1" applyBorder="1" applyAlignment="1">
      <alignment vertical="center"/>
    </xf>
    <xf numFmtId="180" fontId="33" fillId="3" borderId="49" xfId="0" applyNumberFormat="1" applyFont="1" applyFill="1" applyBorder="1" applyAlignment="1">
      <alignment vertical="center"/>
    </xf>
    <xf numFmtId="180" fontId="33" fillId="0" borderId="50" xfId="0" applyNumberFormat="1" applyFont="1" applyFill="1" applyBorder="1" applyAlignment="1">
      <alignment vertical="center"/>
    </xf>
    <xf numFmtId="0" fontId="0" fillId="4" borderId="7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41" fontId="4" fillId="0" borderId="2" xfId="0" applyNumberFormat="1" applyFont="1" applyBorder="1">
      <alignment vertical="center"/>
    </xf>
    <xf numFmtId="41" fontId="4" fillId="0" borderId="26" xfId="0" applyNumberFormat="1" applyFont="1" applyBorder="1">
      <alignment vertical="center"/>
    </xf>
    <xf numFmtId="0" fontId="20" fillId="0" borderId="23" xfId="0" applyFont="1" applyBorder="1">
      <alignment vertical="center"/>
    </xf>
    <xf numFmtId="0" fontId="20" fillId="0" borderId="15" xfId="0" applyFont="1" applyBorder="1">
      <alignment vertical="center"/>
    </xf>
    <xf numFmtId="0" fontId="0" fillId="0" borderId="18" xfId="0" applyBorder="1" applyAlignment="1">
      <alignment horizontal="center" vertical="center"/>
    </xf>
    <xf numFmtId="41" fontId="4" fillId="0" borderId="42" xfId="0" applyNumberFormat="1" applyFont="1" applyBorder="1">
      <alignment vertical="center"/>
    </xf>
    <xf numFmtId="0" fontId="0" fillId="0" borderId="16" xfId="0" applyBorder="1" applyAlignment="1">
      <alignment horizontal="center" vertical="center"/>
    </xf>
    <xf numFmtId="41" fontId="4" fillId="0" borderId="43" xfId="0" applyNumberFormat="1" applyFont="1" applyBorder="1">
      <alignment vertical="center"/>
    </xf>
    <xf numFmtId="0" fontId="0" fillId="0" borderId="17" xfId="0" applyBorder="1" applyAlignment="1">
      <alignment horizontal="center" vertical="center"/>
    </xf>
    <xf numFmtId="0" fontId="18" fillId="2" borderId="29" xfId="0" applyFont="1" applyFill="1" applyBorder="1" applyAlignment="1">
      <alignment vertical="center"/>
    </xf>
    <xf numFmtId="0" fontId="46" fillId="0" borderId="0" xfId="0" applyFont="1">
      <alignment vertical="center"/>
    </xf>
    <xf numFmtId="0" fontId="0" fillId="4" borderId="6" xfId="0" applyFill="1" applyBorder="1" applyAlignment="1">
      <alignment horizontal="center" vertical="center"/>
    </xf>
    <xf numFmtId="177" fontId="4" fillId="0" borderId="2" xfId="0" applyNumberFormat="1" applyFont="1" applyBorder="1">
      <alignment vertical="center"/>
    </xf>
    <xf numFmtId="177" fontId="4" fillId="0" borderId="26" xfId="0" applyNumberFormat="1" applyFont="1" applyBorder="1">
      <alignment vertical="center"/>
    </xf>
    <xf numFmtId="0" fontId="0" fillId="0" borderId="23" xfId="0" applyBorder="1">
      <alignment vertical="center"/>
    </xf>
    <xf numFmtId="177" fontId="33" fillId="4" borderId="1" xfId="0" applyNumberFormat="1" applyFont="1" applyFill="1" applyBorder="1" applyAlignment="1">
      <alignment horizontal="center" vertical="center" wrapText="1"/>
    </xf>
    <xf numFmtId="177" fontId="33" fillId="0" borderId="45" xfId="0" applyNumberFormat="1" applyFont="1" applyBorder="1">
      <alignment vertical="center"/>
    </xf>
    <xf numFmtId="177" fontId="33" fillId="0" borderId="46" xfId="0" applyNumberFormat="1" applyFont="1" applyBorder="1">
      <alignment vertical="center"/>
    </xf>
    <xf numFmtId="177" fontId="33" fillId="0" borderId="47" xfId="0" applyNumberFormat="1" applyFont="1" applyBorder="1">
      <alignment vertical="center"/>
    </xf>
    <xf numFmtId="41" fontId="33" fillId="0" borderId="47" xfId="0" applyNumberFormat="1" applyFont="1" applyBorder="1">
      <alignment vertical="center"/>
    </xf>
    <xf numFmtId="177" fontId="33" fillId="0" borderId="1" xfId="0" applyNumberFormat="1" applyFont="1" applyBorder="1">
      <alignment vertical="center"/>
    </xf>
    <xf numFmtId="0" fontId="0" fillId="0" borderId="0" xfId="0" applyAlignment="1">
      <alignment horizontal="left" vertical="center"/>
    </xf>
    <xf numFmtId="0" fontId="18" fillId="3" borderId="23" xfId="0" applyFont="1" applyFill="1" applyBorder="1" applyAlignment="1">
      <alignment vertical="top"/>
    </xf>
    <xf numFmtId="177" fontId="18" fillId="3" borderId="15" xfId="0" applyNumberFormat="1" applyFont="1" applyFill="1" applyBorder="1" applyAlignment="1">
      <alignment vertical="top"/>
    </xf>
    <xf numFmtId="41" fontId="18" fillId="3" borderId="15" xfId="0" applyNumberFormat="1" applyFont="1" applyFill="1" applyBorder="1" applyAlignment="1">
      <alignment vertical="center"/>
    </xf>
    <xf numFmtId="177" fontId="18" fillId="3" borderId="15" xfId="0" applyNumberFormat="1" applyFont="1" applyFill="1" applyBorder="1" applyAlignment="1">
      <alignment vertical="center"/>
    </xf>
    <xf numFmtId="177" fontId="18" fillId="3" borderId="15" xfId="0" applyNumberFormat="1" applyFont="1" applyFill="1" applyBorder="1" applyAlignment="1">
      <alignment horizontal="left" vertical="center"/>
    </xf>
    <xf numFmtId="41" fontId="33" fillId="4" borderId="25" xfId="0" applyNumberFormat="1" applyFont="1" applyFill="1" applyBorder="1" applyAlignment="1">
      <alignment horizontal="center" vertical="center" wrapText="1"/>
    </xf>
    <xf numFmtId="0" fontId="42" fillId="0" borderId="35" xfId="0" applyFont="1" applyBorder="1" applyAlignment="1">
      <alignment horizontal="center" vertical="center"/>
    </xf>
    <xf numFmtId="177" fontId="33" fillId="0" borderId="48" xfId="0" applyNumberFormat="1" applyFont="1" applyBorder="1">
      <alignment vertical="center"/>
    </xf>
    <xf numFmtId="41" fontId="33" fillId="3" borderId="36" xfId="0" applyNumberFormat="1" applyFont="1" applyFill="1" applyBorder="1" applyAlignment="1">
      <alignment horizontal="center" vertical="center"/>
    </xf>
    <xf numFmtId="177" fontId="33" fillId="0" borderId="49" xfId="0" applyNumberFormat="1" applyFont="1" applyBorder="1">
      <alignment vertical="center"/>
    </xf>
    <xf numFmtId="41" fontId="33" fillId="3" borderId="37" xfId="0" applyNumberFormat="1" applyFont="1" applyFill="1" applyBorder="1" applyAlignment="1">
      <alignment horizontal="center" vertical="center"/>
    </xf>
    <xf numFmtId="177" fontId="33" fillId="0" borderId="50" xfId="0" applyNumberFormat="1" applyFont="1" applyBorder="1">
      <alignment vertical="center"/>
    </xf>
    <xf numFmtId="41" fontId="33" fillId="3" borderId="21" xfId="0" applyNumberFormat="1" applyFont="1" applyFill="1" applyBorder="1" applyAlignment="1">
      <alignment horizontal="center" vertical="center"/>
    </xf>
    <xf numFmtId="177" fontId="33" fillId="0" borderId="25" xfId="0" applyNumberFormat="1" applyFont="1" applyBorder="1">
      <alignment vertical="center"/>
    </xf>
    <xf numFmtId="0" fontId="14" fillId="3" borderId="29" xfId="0" applyFont="1" applyFill="1" applyBorder="1" applyAlignment="1">
      <alignment horizontal="left" vertical="center"/>
    </xf>
    <xf numFmtId="177" fontId="14" fillId="3" borderId="30" xfId="0" applyNumberFormat="1" applyFont="1" applyFill="1" applyBorder="1" applyAlignment="1">
      <alignment horizontal="left" vertical="center"/>
    </xf>
    <xf numFmtId="41" fontId="14" fillId="3" borderId="30" xfId="0" applyNumberFormat="1" applyFont="1" applyFill="1" applyBorder="1" applyAlignment="1">
      <alignment horizontal="left" vertical="center"/>
    </xf>
    <xf numFmtId="3" fontId="33" fillId="4" borderId="1" xfId="0" applyNumberFormat="1" applyFont="1" applyFill="1" applyBorder="1" applyAlignment="1">
      <alignment horizontal="center" vertical="center" wrapText="1"/>
    </xf>
    <xf numFmtId="41" fontId="42" fillId="0" borderId="46" xfId="14" applyNumberFormat="1" applyFont="1" applyFill="1" applyBorder="1" applyAlignment="1">
      <alignment vertical="center"/>
    </xf>
    <xf numFmtId="41" fontId="33" fillId="0" borderId="47" xfId="7" applyNumberFormat="1" applyFont="1" applyFill="1" applyBorder="1" applyAlignment="1">
      <alignment horizontal="right" vertical="center"/>
    </xf>
    <xf numFmtId="41" fontId="33" fillId="0" borderId="47" xfId="14" applyNumberFormat="1" applyFont="1" applyFill="1" applyBorder="1" applyAlignment="1">
      <alignment vertical="center"/>
    </xf>
    <xf numFmtId="41" fontId="33" fillId="0" borderId="1" xfId="7" applyNumberFormat="1" applyFont="1" applyFill="1" applyBorder="1" applyAlignment="1">
      <alignment horizontal="right" vertical="center"/>
    </xf>
    <xf numFmtId="41" fontId="33" fillId="0" borderId="1" xfId="14" applyNumberFormat="1" applyFont="1" applyFill="1" applyBorder="1" applyAlignment="1">
      <alignment vertical="center"/>
    </xf>
    <xf numFmtId="0" fontId="18" fillId="2" borderId="15" xfId="0" applyFont="1" applyFill="1" applyBorder="1" applyAlignment="1">
      <alignment vertical="center"/>
    </xf>
    <xf numFmtId="3" fontId="33" fillId="4" borderId="25" xfId="0" applyNumberFormat="1" applyFont="1" applyFill="1" applyBorder="1" applyAlignment="1">
      <alignment horizontal="center" vertical="center" wrapText="1"/>
    </xf>
    <xf numFmtId="41" fontId="33" fillId="2" borderId="35" xfId="0" applyNumberFormat="1" applyFont="1" applyFill="1" applyBorder="1" applyAlignment="1">
      <alignment horizontal="center" vertical="center"/>
    </xf>
    <xf numFmtId="41" fontId="33" fillId="2" borderId="36" xfId="0" applyNumberFormat="1" applyFont="1" applyFill="1" applyBorder="1" applyAlignment="1">
      <alignment horizontal="center" vertical="center"/>
    </xf>
    <xf numFmtId="0" fontId="42" fillId="0" borderId="49" xfId="14" applyNumberFormat="1" applyFont="1" applyFill="1" applyBorder="1" applyAlignment="1">
      <alignment vertical="center"/>
    </xf>
    <xf numFmtId="41" fontId="33" fillId="2" borderId="37" xfId="0" applyNumberFormat="1" applyFont="1" applyFill="1" applyBorder="1" applyAlignment="1">
      <alignment horizontal="center" vertical="center"/>
    </xf>
    <xf numFmtId="0" fontId="33" fillId="0" borderId="50" xfId="14" applyNumberFormat="1" applyFont="1" applyFill="1" applyBorder="1" applyAlignment="1">
      <alignment vertical="center"/>
    </xf>
    <xf numFmtId="41" fontId="33" fillId="2" borderId="21" xfId="0" applyNumberFormat="1" applyFont="1" applyFill="1" applyBorder="1" applyAlignment="1">
      <alignment horizontal="center" vertical="center"/>
    </xf>
    <xf numFmtId="0" fontId="33" fillId="0" borderId="25" xfId="14" applyNumberFormat="1" applyFont="1" applyFill="1" applyBorder="1" applyAlignment="1">
      <alignment vertical="center"/>
    </xf>
    <xf numFmtId="0" fontId="14" fillId="2" borderId="29" xfId="0" applyFont="1" applyFill="1" applyBorder="1" applyAlignment="1">
      <alignment vertical="center"/>
    </xf>
    <xf numFmtId="0" fontId="33" fillId="4" borderId="26" xfId="0" applyFont="1" applyFill="1" applyBorder="1" applyAlignment="1">
      <alignment vertical="center" wrapText="1"/>
    </xf>
    <xf numFmtId="41" fontId="42" fillId="0" borderId="1" xfId="1" applyFont="1" applyFill="1" applyBorder="1" applyAlignment="1">
      <alignment horizontal="right" vertical="center"/>
    </xf>
    <xf numFmtId="41" fontId="33" fillId="0" borderId="1" xfId="1" applyFont="1" applyFill="1" applyBorder="1" applyAlignment="1">
      <alignment horizontal="right" vertical="center"/>
    </xf>
    <xf numFmtId="41" fontId="33" fillId="0" borderId="25" xfId="1" applyFont="1" applyFill="1" applyBorder="1" applyAlignment="1">
      <alignment horizontal="right" vertical="center"/>
    </xf>
    <xf numFmtId="41" fontId="29" fillId="0" borderId="1" xfId="1" applyFont="1" applyFill="1" applyBorder="1" applyAlignment="1">
      <alignment horizontal="center" vertical="center"/>
    </xf>
    <xf numFmtId="41" fontId="29" fillId="0" borderId="25" xfId="1" applyFont="1" applyFill="1" applyBorder="1" applyAlignment="1">
      <alignment horizontal="center" vertical="center"/>
    </xf>
    <xf numFmtId="41" fontId="42" fillId="0" borderId="1" xfId="20" applyNumberFormat="1" applyFont="1" applyFill="1" applyBorder="1" applyAlignment="1">
      <alignment horizontal="center" vertical="center"/>
    </xf>
    <xf numFmtId="41" fontId="42" fillId="0" borderId="25" xfId="20" applyNumberFormat="1" applyFont="1" applyFill="1" applyBorder="1" applyAlignment="1">
      <alignment horizontal="center" vertical="center"/>
    </xf>
    <xf numFmtId="41" fontId="42" fillId="0" borderId="4" xfId="0" applyNumberFormat="1" applyFont="1" applyBorder="1">
      <alignment vertical="center"/>
    </xf>
    <xf numFmtId="41" fontId="42" fillId="0" borderId="44" xfId="0" applyNumberFormat="1" applyFont="1" applyBorder="1">
      <alignment vertical="center"/>
    </xf>
    <xf numFmtId="177" fontId="33" fillId="0" borderId="26" xfId="0" applyNumberFormat="1" applyFont="1" applyBorder="1">
      <alignment vertical="center"/>
    </xf>
    <xf numFmtId="177" fontId="33" fillId="0" borderId="4" xfId="0" applyNumberFormat="1" applyFont="1" applyBorder="1">
      <alignment vertical="center"/>
    </xf>
    <xf numFmtId="184" fontId="33" fillId="0" borderId="1" xfId="0" applyNumberFormat="1" applyFont="1" applyFill="1" applyBorder="1" applyAlignment="1"/>
    <xf numFmtId="177" fontId="45" fillId="0" borderId="1" xfId="0" applyNumberFormat="1" applyFont="1" applyFill="1" applyBorder="1" applyAlignment="1"/>
    <xf numFmtId="41" fontId="45" fillId="0" borderId="1" xfId="0" applyNumberFormat="1" applyFont="1" applyFill="1" applyBorder="1" applyAlignment="1"/>
    <xf numFmtId="184" fontId="42" fillId="0" borderId="47" xfId="12" applyNumberFormat="1" applyFont="1" applyFill="1" applyBorder="1" applyAlignment="1">
      <alignment horizontal="right" vertical="center"/>
    </xf>
    <xf numFmtId="184" fontId="45" fillId="0" borderId="1" xfId="0" applyNumberFormat="1" applyFont="1" applyFill="1" applyBorder="1" applyAlignment="1"/>
    <xf numFmtId="184" fontId="33" fillId="0" borderId="25" xfId="0" applyNumberFormat="1" applyFont="1" applyFill="1" applyBorder="1" applyAlignment="1"/>
    <xf numFmtId="41" fontId="33" fillId="0" borderId="63" xfId="0" applyNumberFormat="1" applyFont="1" applyBorder="1">
      <alignment vertical="center"/>
    </xf>
    <xf numFmtId="41" fontId="33" fillId="3" borderId="64" xfId="11" applyNumberFormat="1" applyFont="1" applyFill="1" applyBorder="1" applyAlignment="1">
      <alignment horizontal="right" vertical="center"/>
    </xf>
    <xf numFmtId="41" fontId="33" fillId="3" borderId="65" xfId="11" applyNumberFormat="1" applyFont="1" applyFill="1" applyBorder="1" applyAlignment="1">
      <alignment horizontal="right" vertical="center"/>
    </xf>
    <xf numFmtId="41" fontId="33" fillId="0" borderId="66" xfId="0" applyNumberFormat="1" applyFont="1" applyBorder="1">
      <alignment vertical="center"/>
    </xf>
    <xf numFmtId="41" fontId="33" fillId="0" borderId="67" xfId="0" applyNumberFormat="1" applyFont="1" applyBorder="1">
      <alignment vertical="center"/>
    </xf>
    <xf numFmtId="41" fontId="33" fillId="3" borderId="67" xfId="11" applyNumberFormat="1" applyFont="1" applyFill="1" applyBorder="1" applyAlignment="1">
      <alignment horizontal="right" vertical="center"/>
    </xf>
    <xf numFmtId="41" fontId="33" fillId="3" borderId="68" xfId="11" applyNumberFormat="1" applyFont="1" applyFill="1" applyBorder="1" applyAlignment="1">
      <alignment horizontal="right" vertical="center"/>
    </xf>
    <xf numFmtId="179" fontId="42" fillId="0" borderId="66" xfId="0" applyNumberFormat="1" applyFont="1" applyBorder="1">
      <alignment vertical="center"/>
    </xf>
    <xf numFmtId="179" fontId="42" fillId="0" borderId="67" xfId="0" applyNumberFormat="1" applyFont="1" applyBorder="1">
      <alignment vertical="center"/>
    </xf>
    <xf numFmtId="41" fontId="42" fillId="0" borderId="67" xfId="0" applyNumberFormat="1" applyFont="1" applyBorder="1">
      <alignment vertical="center"/>
    </xf>
    <xf numFmtId="41" fontId="42" fillId="3" borderId="67" xfId="12" applyNumberFormat="1" applyFont="1" applyFill="1" applyBorder="1" applyAlignment="1">
      <alignment horizontal="right" vertical="center"/>
    </xf>
    <xf numFmtId="41" fontId="42" fillId="3" borderId="68" xfId="12" applyNumberFormat="1" applyFont="1" applyFill="1" applyBorder="1" applyAlignment="1">
      <alignment horizontal="right" vertical="center"/>
    </xf>
    <xf numFmtId="41" fontId="42" fillId="0" borderId="66" xfId="0" applyNumberFormat="1" applyFont="1" applyBorder="1">
      <alignment vertical="center"/>
    </xf>
    <xf numFmtId="41" fontId="42" fillId="0" borderId="68" xfId="0" applyNumberFormat="1" applyFont="1" applyBorder="1">
      <alignment vertical="center"/>
    </xf>
    <xf numFmtId="41" fontId="42" fillId="0" borderId="69" xfId="0" applyNumberFormat="1" applyFont="1" applyBorder="1">
      <alignment vertical="center"/>
    </xf>
    <xf numFmtId="41" fontId="42" fillId="0" borderId="70" xfId="0" applyNumberFormat="1" applyFont="1" applyBorder="1">
      <alignment vertical="center"/>
    </xf>
    <xf numFmtId="41" fontId="42" fillId="0" borderId="71" xfId="0" applyNumberFormat="1" applyFont="1" applyBorder="1">
      <alignment vertical="center"/>
    </xf>
    <xf numFmtId="0" fontId="0" fillId="0" borderId="0" xfId="0" applyFont="1" applyFill="1">
      <alignment vertical="center"/>
    </xf>
    <xf numFmtId="0" fontId="48" fillId="0" borderId="0" xfId="0" applyFont="1" applyFill="1">
      <alignment vertical="center"/>
    </xf>
    <xf numFmtId="0" fontId="33" fillId="0" borderId="1" xfId="0" applyFont="1" applyFill="1" applyBorder="1" applyAlignment="1">
      <alignment horizontal="center" vertical="center" wrapText="1"/>
    </xf>
    <xf numFmtId="0" fontId="33" fillId="0" borderId="25" xfId="0" applyFont="1" applyFill="1" applyBorder="1" applyAlignment="1">
      <alignment horizontal="center" vertical="center" wrapText="1"/>
    </xf>
    <xf numFmtId="41" fontId="33" fillId="0" borderId="1" xfId="9" applyFont="1" applyFill="1" applyBorder="1" applyAlignment="1">
      <alignment vertical="center"/>
    </xf>
    <xf numFmtId="41" fontId="33" fillId="0" borderId="25" xfId="9" applyFont="1" applyFill="1" applyBorder="1" applyAlignment="1">
      <alignment vertical="center"/>
    </xf>
    <xf numFmtId="0" fontId="33" fillId="0" borderId="21" xfId="0" applyFont="1" applyFill="1" applyBorder="1" applyAlignment="1">
      <alignment horizontal="center" vertical="center" wrapText="1"/>
    </xf>
    <xf numFmtId="0" fontId="50" fillId="6" borderId="0" xfId="24" applyFont="1" applyFill="1" applyAlignment="1">
      <alignment vertical="center"/>
    </xf>
    <xf numFmtId="0" fontId="51" fillId="6" borderId="0" xfId="24" applyFont="1" applyFill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52" fillId="6" borderId="0" xfId="24" applyFont="1" applyFill="1" applyAlignment="1">
      <alignment vertical="center"/>
    </xf>
    <xf numFmtId="0" fontId="52" fillId="6" borderId="0" xfId="24" applyFont="1" applyFill="1" applyAlignment="1">
      <alignment horizontal="left" vertical="center"/>
    </xf>
    <xf numFmtId="0" fontId="54" fillId="6" borderId="0" xfId="24" applyFont="1" applyFill="1" applyAlignment="1">
      <alignment horizontal="left" vertical="center"/>
    </xf>
    <xf numFmtId="183" fontId="29" fillId="4" borderId="11" xfId="15" applyNumberFormat="1" applyFont="1" applyFill="1" applyBorder="1" applyAlignment="1">
      <alignment horizontal="center" vertical="center" wrapText="1"/>
    </xf>
    <xf numFmtId="183" fontId="29" fillId="4" borderId="9" xfId="15" applyNumberFormat="1" applyFont="1" applyFill="1" applyBorder="1" applyAlignment="1">
      <alignment horizontal="center" vertical="center" wrapText="1"/>
    </xf>
    <xf numFmtId="183" fontId="29" fillId="4" borderId="27" xfId="15" applyNumberFormat="1" applyFont="1" applyFill="1" applyBorder="1" applyAlignment="1">
      <alignment horizontal="center" vertical="center" wrapText="1"/>
    </xf>
    <xf numFmtId="183" fontId="29" fillId="4" borderId="10" xfId="15" applyNumberFormat="1" applyFont="1" applyFill="1" applyBorder="1" applyAlignment="1">
      <alignment horizontal="center" vertical="center" wrapText="1"/>
    </xf>
    <xf numFmtId="183" fontId="29" fillId="4" borderId="8" xfId="15" applyNumberFormat="1" applyFont="1" applyFill="1" applyBorder="1" applyAlignment="1">
      <alignment horizontal="center" vertical="center" wrapText="1"/>
    </xf>
    <xf numFmtId="183" fontId="29" fillId="4" borderId="28" xfId="15" applyNumberFormat="1" applyFont="1" applyFill="1" applyBorder="1" applyAlignment="1">
      <alignment horizontal="center" vertical="center" wrapText="1"/>
    </xf>
    <xf numFmtId="182" fontId="29" fillId="4" borderId="2" xfId="15" applyFont="1" applyFill="1" applyBorder="1" applyAlignment="1">
      <alignment horizontal="center" vertical="center" wrapText="1"/>
    </xf>
    <xf numFmtId="182" fontId="29" fillId="4" borderId="4" xfId="15" applyFont="1" applyFill="1" applyBorder="1" applyAlignment="1">
      <alignment horizontal="center" vertical="center"/>
    </xf>
    <xf numFmtId="182" fontId="29" fillId="4" borderId="1" xfId="15" applyFont="1" applyFill="1" applyBorder="1" applyAlignment="1">
      <alignment horizontal="center" vertical="center" wrapText="1"/>
    </xf>
    <xf numFmtId="182" fontId="29" fillId="4" borderId="1" xfId="15" applyFont="1" applyFill="1" applyBorder="1" applyAlignment="1">
      <alignment horizontal="center" vertical="center"/>
    </xf>
    <xf numFmtId="3" fontId="29" fillId="4" borderId="11" xfId="15" applyNumberFormat="1" applyFont="1" applyFill="1" applyBorder="1" applyAlignment="1">
      <alignment horizontal="center" vertical="center"/>
    </xf>
    <xf numFmtId="3" fontId="29" fillId="4" borderId="9" xfId="15" applyNumberFormat="1" applyFont="1" applyFill="1" applyBorder="1" applyAlignment="1">
      <alignment horizontal="center" vertical="center"/>
    </xf>
    <xf numFmtId="3" fontId="29" fillId="4" borderId="14" xfId="15" applyNumberFormat="1" applyFont="1" applyFill="1" applyBorder="1" applyAlignment="1">
      <alignment horizontal="center" vertical="center"/>
    </xf>
    <xf numFmtId="3" fontId="29" fillId="4" borderId="10" xfId="15" applyNumberFormat="1" applyFont="1" applyFill="1" applyBorder="1" applyAlignment="1">
      <alignment horizontal="center" vertical="center"/>
    </xf>
    <xf numFmtId="3" fontId="29" fillId="4" borderId="8" xfId="15" applyNumberFormat="1" applyFont="1" applyFill="1" applyBorder="1" applyAlignment="1">
      <alignment horizontal="center" vertical="center"/>
    </xf>
    <xf numFmtId="3" fontId="29" fillId="4" borderId="7" xfId="15" applyNumberFormat="1" applyFont="1" applyFill="1" applyBorder="1" applyAlignment="1">
      <alignment horizontal="center" vertical="center"/>
    </xf>
    <xf numFmtId="183" fontId="29" fillId="4" borderId="11" xfId="15" applyNumberFormat="1" applyFont="1" applyFill="1" applyBorder="1" applyAlignment="1">
      <alignment horizontal="center" vertical="center"/>
    </xf>
    <xf numFmtId="183" fontId="29" fillId="4" borderId="9" xfId="15" applyNumberFormat="1" applyFont="1" applyFill="1" applyBorder="1" applyAlignment="1">
      <alignment horizontal="center" vertical="center"/>
    </xf>
    <xf numFmtId="183" fontId="29" fillId="4" borderId="14" xfId="15" applyNumberFormat="1" applyFont="1" applyFill="1" applyBorder="1" applyAlignment="1">
      <alignment horizontal="center" vertical="center"/>
    </xf>
    <xf numFmtId="183" fontId="29" fillId="4" borderId="10" xfId="15" applyNumberFormat="1" applyFont="1" applyFill="1" applyBorder="1" applyAlignment="1">
      <alignment horizontal="center" vertical="center"/>
    </xf>
    <xf numFmtId="183" fontId="29" fillId="4" borderId="8" xfId="15" applyNumberFormat="1" applyFont="1" applyFill="1" applyBorder="1" applyAlignment="1">
      <alignment horizontal="center" vertical="center"/>
    </xf>
    <xf numFmtId="183" fontId="29" fillId="4" borderId="7" xfId="15" applyNumberFormat="1" applyFont="1" applyFill="1" applyBorder="1" applyAlignment="1">
      <alignment horizontal="center" vertical="center"/>
    </xf>
    <xf numFmtId="182" fontId="29" fillId="4" borderId="21" xfId="15" applyFont="1" applyFill="1" applyBorder="1" applyAlignment="1">
      <alignment horizontal="center" vertical="center"/>
    </xf>
    <xf numFmtId="183" fontId="29" fillId="4" borderId="14" xfId="15" applyNumberFormat="1" applyFont="1" applyFill="1" applyBorder="1" applyAlignment="1">
      <alignment horizontal="center" vertical="center" wrapText="1"/>
    </xf>
    <xf numFmtId="183" fontId="29" fillId="4" borderId="7" xfId="15" applyNumberFormat="1" applyFont="1" applyFill="1" applyBorder="1" applyAlignment="1">
      <alignment horizontal="center" vertical="center" wrapText="1"/>
    </xf>
    <xf numFmtId="182" fontId="29" fillId="4" borderId="11" xfId="15" applyFont="1" applyFill="1" applyBorder="1" applyAlignment="1">
      <alignment horizontal="center" vertical="center"/>
    </xf>
    <xf numFmtId="182" fontId="29" fillId="4" borderId="9" xfId="15" applyFont="1" applyFill="1" applyBorder="1" applyAlignment="1">
      <alignment horizontal="center" vertical="center"/>
    </xf>
    <xf numFmtId="182" fontId="29" fillId="4" borderId="14" xfId="15" applyFont="1" applyFill="1" applyBorder="1" applyAlignment="1">
      <alignment horizontal="center" vertical="center"/>
    </xf>
    <xf numFmtId="182" fontId="29" fillId="4" borderId="10" xfId="15" applyFont="1" applyFill="1" applyBorder="1" applyAlignment="1">
      <alignment horizontal="center" vertical="center"/>
    </xf>
    <xf numFmtId="182" fontId="29" fillId="4" borderId="8" xfId="15" applyFont="1" applyFill="1" applyBorder="1" applyAlignment="1">
      <alignment horizontal="center" vertical="center"/>
    </xf>
    <xf numFmtId="182" fontId="29" fillId="4" borderId="7" xfId="15" applyFont="1" applyFill="1" applyBorder="1" applyAlignment="1">
      <alignment horizontal="center" vertical="center"/>
    </xf>
    <xf numFmtId="182" fontId="29" fillId="4" borderId="25" xfId="15" applyFont="1" applyFill="1" applyBorder="1" applyAlignment="1">
      <alignment horizontal="center" vertical="center" wrapText="1"/>
    </xf>
    <xf numFmtId="182" fontId="29" fillId="4" borderId="25" xfId="15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30" fillId="4" borderId="21" xfId="0" applyFont="1" applyFill="1" applyBorder="1" applyAlignment="1">
      <alignment horizontal="center" vertical="center" wrapText="1"/>
    </xf>
    <xf numFmtId="0" fontId="30" fillId="4" borderId="21" xfId="0" applyFont="1" applyFill="1" applyBorder="1" applyAlignment="1">
      <alignment horizontal="center" vertical="center"/>
    </xf>
    <xf numFmtId="0" fontId="30" fillId="4" borderId="1" xfId="0" applyFont="1" applyFill="1" applyBorder="1" applyAlignment="1">
      <alignment horizontal="center" vertical="center" wrapText="1"/>
    </xf>
    <xf numFmtId="0" fontId="30" fillId="4" borderId="1" xfId="0" applyFont="1" applyFill="1" applyBorder="1" applyAlignment="1">
      <alignment horizontal="center" vertical="center"/>
    </xf>
    <xf numFmtId="0" fontId="30" fillId="4" borderId="2" xfId="0" applyFont="1" applyFill="1" applyBorder="1" applyAlignment="1">
      <alignment horizontal="center" vertical="center"/>
    </xf>
    <xf numFmtId="0" fontId="30" fillId="4" borderId="25" xfId="0" applyFont="1" applyFill="1" applyBorder="1" applyAlignment="1">
      <alignment horizontal="center" vertical="center"/>
    </xf>
    <xf numFmtId="0" fontId="32" fillId="0" borderId="20" xfId="0" applyFont="1" applyBorder="1" applyAlignment="1">
      <alignment horizontal="right" vertical="center"/>
    </xf>
    <xf numFmtId="0" fontId="32" fillId="0" borderId="53" xfId="0" applyFont="1" applyBorder="1" applyAlignment="1">
      <alignment horizontal="right" vertical="center"/>
    </xf>
    <xf numFmtId="0" fontId="30" fillId="4" borderId="1" xfId="19" applyFont="1" applyFill="1" applyBorder="1" applyAlignment="1">
      <alignment horizontal="center" vertical="center" wrapText="1"/>
    </xf>
    <xf numFmtId="0" fontId="30" fillId="4" borderId="2" xfId="19" applyFont="1" applyFill="1" applyBorder="1" applyAlignment="1">
      <alignment horizontal="center" vertical="center" wrapText="1"/>
    </xf>
    <xf numFmtId="0" fontId="30" fillId="4" borderId="11" xfId="19" applyFont="1" applyFill="1" applyBorder="1" applyAlignment="1">
      <alignment horizontal="center" vertical="center" wrapText="1"/>
    </xf>
    <xf numFmtId="0" fontId="30" fillId="4" borderId="9" xfId="19" applyFont="1" applyFill="1" applyBorder="1" applyAlignment="1">
      <alignment horizontal="center" vertical="center" wrapText="1"/>
    </xf>
    <xf numFmtId="0" fontId="30" fillId="4" borderId="14" xfId="19" applyFont="1" applyFill="1" applyBorder="1" applyAlignment="1">
      <alignment horizontal="center" vertical="center" wrapText="1"/>
    </xf>
    <xf numFmtId="0" fontId="30" fillId="4" borderId="6" xfId="19" applyFont="1" applyFill="1" applyBorder="1" applyAlignment="1">
      <alignment horizontal="center" vertical="center" wrapText="1"/>
    </xf>
    <xf numFmtId="0" fontId="30" fillId="4" borderId="8" xfId="19" applyFont="1" applyFill="1" applyBorder="1" applyAlignment="1">
      <alignment horizontal="center" vertical="center" wrapText="1"/>
    </xf>
    <xf numFmtId="0" fontId="30" fillId="4" borderId="7" xfId="19" applyFont="1" applyFill="1" applyBorder="1" applyAlignment="1">
      <alignment horizontal="center" vertical="center" wrapText="1"/>
    </xf>
    <xf numFmtId="182" fontId="30" fillId="4" borderId="1" xfId="18" applyFont="1" applyFill="1" applyBorder="1" applyAlignment="1">
      <alignment horizontal="center" vertical="center" wrapText="1"/>
    </xf>
    <xf numFmtId="182" fontId="30" fillId="4" borderId="2" xfId="18" applyFont="1" applyFill="1" applyBorder="1" applyAlignment="1">
      <alignment horizontal="center" vertical="center" wrapText="1"/>
    </xf>
    <xf numFmtId="182" fontId="30" fillId="4" borderId="4" xfId="18" applyFont="1" applyFill="1" applyBorder="1" applyAlignment="1">
      <alignment horizontal="center" vertical="center" wrapText="1" shrinkToFit="1"/>
    </xf>
    <xf numFmtId="182" fontId="30" fillId="4" borderId="1" xfId="18" applyFont="1" applyFill="1" applyBorder="1" applyAlignment="1">
      <alignment horizontal="center" vertical="center" wrapText="1" shrinkToFit="1"/>
    </xf>
    <xf numFmtId="182" fontId="30" fillId="4" borderId="1" xfId="18" applyFont="1" applyFill="1" applyBorder="1" applyAlignment="1">
      <alignment horizontal="center" vertical="center"/>
    </xf>
    <xf numFmtId="182" fontId="30" fillId="4" borderId="6" xfId="18" applyFont="1" applyFill="1" applyBorder="1" applyAlignment="1">
      <alignment horizontal="center" vertical="center" wrapText="1"/>
    </xf>
    <xf numFmtId="182" fontId="30" fillId="4" borderId="10" xfId="18" applyFont="1" applyFill="1" applyBorder="1" applyAlignment="1">
      <alignment horizontal="center" vertical="center" wrapText="1"/>
    </xf>
    <xf numFmtId="182" fontId="30" fillId="4" borderId="21" xfId="18" applyFont="1" applyFill="1" applyBorder="1" applyAlignment="1">
      <alignment horizontal="center" vertical="center" wrapText="1"/>
    </xf>
    <xf numFmtId="182" fontId="30" fillId="4" borderId="21" xfId="18" applyFont="1" applyFill="1" applyBorder="1" applyAlignment="1">
      <alignment horizontal="center" vertical="center"/>
    </xf>
    <xf numFmtId="182" fontId="30" fillId="4" borderId="2" xfId="18" applyFont="1" applyFill="1" applyBorder="1" applyAlignment="1">
      <alignment horizontal="center" vertical="center" wrapText="1" shrinkToFit="1"/>
    </xf>
    <xf numFmtId="0" fontId="30" fillId="4" borderId="1" xfId="17" applyFont="1" applyFill="1" applyBorder="1" applyAlignment="1">
      <alignment horizontal="center" vertical="center" wrapText="1"/>
    </xf>
    <xf numFmtId="182" fontId="42" fillId="4" borderId="1" xfId="21" applyFont="1" applyFill="1" applyBorder="1" applyAlignment="1">
      <alignment horizontal="center" vertical="center" wrapText="1"/>
    </xf>
    <xf numFmtId="0" fontId="42" fillId="4" borderId="1" xfId="20" applyFont="1" applyFill="1" applyBorder="1" applyAlignment="1">
      <alignment horizontal="center" vertical="center" wrapText="1"/>
    </xf>
    <xf numFmtId="0" fontId="42" fillId="4" borderId="11" xfId="20" applyFont="1" applyFill="1" applyBorder="1" applyAlignment="1">
      <alignment horizontal="center" vertical="center" wrapText="1"/>
    </xf>
    <xf numFmtId="0" fontId="42" fillId="4" borderId="10" xfId="20" applyFont="1" applyFill="1" applyBorder="1" applyAlignment="1">
      <alignment horizontal="center" vertical="center" wrapText="1"/>
    </xf>
    <xf numFmtId="0" fontId="42" fillId="4" borderId="25" xfId="20" applyFont="1" applyFill="1" applyBorder="1" applyAlignment="1">
      <alignment horizontal="center" vertical="center" wrapText="1"/>
    </xf>
    <xf numFmtId="0" fontId="42" fillId="4" borderId="1" xfId="20" applyFont="1" applyFill="1" applyBorder="1" applyAlignment="1">
      <alignment horizontal="center" vertical="center"/>
    </xf>
    <xf numFmtId="182" fontId="42" fillId="4" borderId="1" xfId="21" applyFont="1" applyFill="1" applyBorder="1" applyAlignment="1">
      <alignment horizontal="center" vertical="center"/>
    </xf>
    <xf numFmtId="182" fontId="33" fillId="4" borderId="11" xfId="21" applyFont="1" applyFill="1" applyBorder="1" applyAlignment="1">
      <alignment horizontal="center" vertical="center" wrapText="1"/>
    </xf>
    <xf numFmtId="182" fontId="33" fillId="4" borderId="27" xfId="21" applyFont="1" applyFill="1" applyBorder="1" applyAlignment="1">
      <alignment horizontal="center" vertical="center" wrapText="1"/>
    </xf>
    <xf numFmtId="182" fontId="33" fillId="4" borderId="10" xfId="21" applyFont="1" applyFill="1" applyBorder="1" applyAlignment="1">
      <alignment horizontal="center" vertical="center" wrapText="1"/>
    </xf>
    <xf numFmtId="182" fontId="33" fillId="4" borderId="28" xfId="21" applyFont="1" applyFill="1" applyBorder="1" applyAlignment="1">
      <alignment horizontal="center" vertical="center" wrapText="1"/>
    </xf>
    <xf numFmtId="3" fontId="42" fillId="4" borderId="1" xfId="21" applyNumberFormat="1" applyFont="1" applyFill="1" applyBorder="1" applyAlignment="1">
      <alignment horizontal="center" vertical="center" wrapText="1"/>
    </xf>
    <xf numFmtId="3" fontId="42" fillId="4" borderId="1" xfId="21" applyNumberFormat="1" applyFont="1" applyFill="1" applyBorder="1" applyAlignment="1">
      <alignment horizontal="center" vertical="center"/>
    </xf>
    <xf numFmtId="182" fontId="42" fillId="4" borderId="21" xfId="21" applyFont="1" applyFill="1" applyBorder="1" applyAlignment="1">
      <alignment horizontal="center" vertical="center" wrapText="1"/>
    </xf>
    <xf numFmtId="182" fontId="42" fillId="4" borderId="21" xfId="21" applyFont="1" applyFill="1" applyBorder="1" applyAlignment="1">
      <alignment horizontal="center" vertical="center"/>
    </xf>
    <xf numFmtId="0" fontId="42" fillId="4" borderId="1" xfId="21" applyNumberFormat="1" applyFont="1" applyFill="1" applyBorder="1" applyAlignment="1">
      <alignment horizontal="center" vertical="center" wrapText="1"/>
    </xf>
    <xf numFmtId="0" fontId="42" fillId="4" borderId="1" xfId="21" applyNumberFormat="1" applyFont="1" applyFill="1" applyBorder="1" applyAlignment="1">
      <alignment horizontal="center" vertical="center"/>
    </xf>
    <xf numFmtId="0" fontId="42" fillId="4" borderId="2" xfId="20" applyFont="1" applyFill="1" applyBorder="1" applyAlignment="1">
      <alignment horizontal="center" vertical="center" wrapText="1"/>
    </xf>
    <xf numFmtId="0" fontId="42" fillId="4" borderId="4" xfId="20" applyFont="1" applyFill="1" applyBorder="1" applyAlignment="1">
      <alignment horizontal="center" vertical="center" wrapText="1"/>
    </xf>
    <xf numFmtId="0" fontId="33" fillId="4" borderId="26" xfId="0" applyFont="1" applyFill="1" applyBorder="1" applyAlignment="1">
      <alignment horizontal="center" vertical="center" wrapText="1"/>
    </xf>
    <xf numFmtId="0" fontId="33" fillId="4" borderId="4" xfId="0" applyFont="1" applyFill="1" applyBorder="1" applyAlignment="1">
      <alignment horizontal="center" vertical="center"/>
    </xf>
    <xf numFmtId="182" fontId="33" fillId="4" borderId="21" xfId="22" applyFont="1" applyFill="1" applyBorder="1" applyAlignment="1">
      <alignment horizontal="center" vertical="center" wrapText="1"/>
    </xf>
    <xf numFmtId="0" fontId="33" fillId="4" borderId="2" xfId="0" applyFont="1" applyFill="1" applyBorder="1" applyAlignment="1">
      <alignment horizontal="center" vertical="center" wrapText="1"/>
    </xf>
    <xf numFmtId="0" fontId="33" fillId="4" borderId="1" xfId="0" applyFont="1" applyFill="1" applyBorder="1" applyAlignment="1">
      <alignment horizontal="center" vertical="center" wrapText="1"/>
    </xf>
    <xf numFmtId="0" fontId="33" fillId="4" borderId="25" xfId="0" applyFont="1" applyFill="1" applyBorder="1" applyAlignment="1">
      <alignment horizontal="center" vertical="center" wrapText="1"/>
    </xf>
    <xf numFmtId="0" fontId="33" fillId="4" borderId="4" xfId="0" applyFont="1" applyFill="1" applyBorder="1" applyAlignment="1">
      <alignment horizontal="center" vertical="center" wrapText="1"/>
    </xf>
    <xf numFmtId="182" fontId="33" fillId="4" borderId="1" xfId="23" applyFont="1" applyFill="1" applyBorder="1" applyAlignment="1">
      <alignment horizontal="center" vertical="center" wrapText="1"/>
    </xf>
    <xf numFmtId="182" fontId="33" fillId="4" borderId="25" xfId="23" applyFont="1" applyFill="1" applyBorder="1" applyAlignment="1">
      <alignment horizontal="center" vertical="center" wrapText="1"/>
    </xf>
    <xf numFmtId="3" fontId="18" fillId="2" borderId="57" xfId="0" applyNumberFormat="1" applyFont="1" applyFill="1" applyBorder="1" applyAlignment="1">
      <alignment horizontal="right" vertical="center"/>
    </xf>
    <xf numFmtId="3" fontId="18" fillId="2" borderId="58" xfId="0" applyNumberFormat="1" applyFont="1" applyFill="1" applyBorder="1" applyAlignment="1">
      <alignment horizontal="right" vertical="center"/>
    </xf>
    <xf numFmtId="176" fontId="19" fillId="2" borderId="30" xfId="0" applyNumberFormat="1" applyFont="1" applyFill="1" applyBorder="1" applyAlignment="1">
      <alignment horizontal="right" vertical="center"/>
    </xf>
    <xf numFmtId="176" fontId="19" fillId="2" borderId="31" xfId="0" applyNumberFormat="1" applyFont="1" applyFill="1" applyBorder="1" applyAlignment="1">
      <alignment horizontal="right" vertical="center"/>
    </xf>
    <xf numFmtId="0" fontId="42" fillId="4" borderId="21" xfId="0" applyFont="1" applyFill="1" applyBorder="1" applyAlignment="1">
      <alignment horizontal="center" vertical="center" wrapText="1"/>
    </xf>
    <xf numFmtId="0" fontId="42" fillId="4" borderId="21" xfId="0" applyFont="1" applyFill="1" applyBorder="1" applyAlignment="1">
      <alignment horizontal="center" vertical="center"/>
    </xf>
    <xf numFmtId="0" fontId="42" fillId="4" borderId="1" xfId="0" applyFont="1" applyFill="1" applyBorder="1" applyAlignment="1">
      <alignment horizontal="center" vertical="center" wrapText="1"/>
    </xf>
    <xf numFmtId="0" fontId="42" fillId="4" borderId="1" xfId="0" applyFont="1" applyFill="1" applyBorder="1" applyAlignment="1">
      <alignment horizontal="center" vertical="center"/>
    </xf>
    <xf numFmtId="0" fontId="42" fillId="4" borderId="25" xfId="0" applyFont="1" applyFill="1" applyBorder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41" fillId="2" borderId="9" xfId="0" applyFont="1" applyFill="1" applyBorder="1" applyAlignment="1">
      <alignment horizontal="right" vertical="center"/>
    </xf>
    <xf numFmtId="0" fontId="41" fillId="2" borderId="27" xfId="0" applyFont="1" applyFill="1" applyBorder="1" applyAlignment="1">
      <alignment horizontal="right" vertical="center"/>
    </xf>
    <xf numFmtId="41" fontId="42" fillId="4" borderId="1" xfId="0" applyNumberFormat="1" applyFont="1" applyFill="1" applyBorder="1" applyAlignment="1">
      <alignment horizontal="center" vertical="center" wrapText="1"/>
    </xf>
    <xf numFmtId="41" fontId="42" fillId="4" borderId="1" xfId="0" applyNumberFormat="1" applyFont="1" applyFill="1" applyBorder="1" applyAlignment="1">
      <alignment horizontal="center" vertical="center"/>
    </xf>
    <xf numFmtId="41" fontId="42" fillId="4" borderId="3" xfId="0" applyNumberFormat="1" applyFont="1" applyFill="1" applyBorder="1" applyAlignment="1">
      <alignment horizontal="center" vertical="center" wrapText="1"/>
    </xf>
    <xf numFmtId="0" fontId="42" fillId="4" borderId="13" xfId="0" applyFont="1" applyFill="1" applyBorder="1" applyAlignment="1">
      <alignment vertical="center"/>
    </xf>
    <xf numFmtId="41" fontId="42" fillId="4" borderId="42" xfId="0" applyNumberFormat="1" applyFont="1" applyFill="1" applyBorder="1" applyAlignment="1">
      <alignment horizontal="center" vertical="center" wrapText="1"/>
    </xf>
    <xf numFmtId="41" fontId="42" fillId="4" borderId="44" xfId="0" applyNumberFormat="1" applyFont="1" applyFill="1" applyBorder="1" applyAlignment="1">
      <alignment horizontal="center" vertical="center" wrapText="1"/>
    </xf>
    <xf numFmtId="41" fontId="42" fillId="4" borderId="21" xfId="0" applyNumberFormat="1" applyFont="1" applyFill="1" applyBorder="1" applyAlignment="1">
      <alignment horizontal="center" vertical="center" wrapText="1"/>
    </xf>
    <xf numFmtId="41" fontId="42" fillId="4" borderId="21" xfId="0" applyNumberFormat="1" applyFont="1" applyFill="1" applyBorder="1" applyAlignment="1">
      <alignment horizontal="center" vertical="center"/>
    </xf>
    <xf numFmtId="41" fontId="42" fillId="4" borderId="3" xfId="0" applyNumberFormat="1" applyFont="1" applyFill="1" applyBorder="1" applyAlignment="1">
      <alignment horizontal="center" vertical="center"/>
    </xf>
    <xf numFmtId="41" fontId="42" fillId="4" borderId="13" xfId="0" applyNumberFormat="1" applyFont="1" applyFill="1" applyBorder="1" applyAlignment="1">
      <alignment horizontal="center" vertical="center"/>
    </xf>
    <xf numFmtId="41" fontId="42" fillId="4" borderId="12" xfId="0" applyNumberFormat="1" applyFont="1" applyFill="1" applyBorder="1" applyAlignment="1">
      <alignment horizontal="center" vertical="center"/>
    </xf>
    <xf numFmtId="41" fontId="42" fillId="4" borderId="11" xfId="0" applyNumberFormat="1" applyFont="1" applyFill="1" applyBorder="1" applyAlignment="1">
      <alignment horizontal="center" vertical="center" wrapText="1"/>
    </xf>
    <xf numFmtId="41" fontId="42" fillId="4" borderId="10" xfId="0" applyNumberFormat="1" applyFont="1" applyFill="1" applyBorder="1" applyAlignment="1">
      <alignment horizontal="center" vertical="center" wrapText="1"/>
    </xf>
    <xf numFmtId="41" fontId="42" fillId="4" borderId="2" xfId="0" applyNumberFormat="1" applyFont="1" applyFill="1" applyBorder="1" applyAlignment="1">
      <alignment horizontal="center" vertical="center" wrapText="1"/>
    </xf>
    <xf numFmtId="41" fontId="42" fillId="4" borderId="4" xfId="0" applyNumberFormat="1" applyFont="1" applyFill="1" applyBorder="1" applyAlignment="1">
      <alignment horizontal="center" vertical="center" wrapText="1"/>
    </xf>
    <xf numFmtId="0" fontId="33" fillId="4" borderId="60" xfId="0" applyFont="1" applyFill="1" applyBorder="1" applyAlignment="1">
      <alignment horizontal="center" vertical="center" wrapText="1"/>
    </xf>
    <xf numFmtId="0" fontId="14" fillId="2" borderId="20" xfId="0" applyFont="1" applyFill="1" applyBorder="1" applyAlignment="1">
      <alignment horizontal="right" vertical="center"/>
    </xf>
    <xf numFmtId="0" fontId="14" fillId="2" borderId="53" xfId="0" applyFont="1" applyFill="1" applyBorder="1" applyAlignment="1">
      <alignment horizontal="right" vertical="center"/>
    </xf>
    <xf numFmtId="0" fontId="42" fillId="4" borderId="59" xfId="0" applyFont="1" applyFill="1" applyBorder="1" applyAlignment="1">
      <alignment horizontal="center" vertical="center" wrapText="1"/>
    </xf>
    <xf numFmtId="0" fontId="42" fillId="4" borderId="61" xfId="0" applyFont="1" applyFill="1" applyBorder="1" applyAlignment="1">
      <alignment horizontal="center" vertical="center" wrapText="1"/>
    </xf>
    <xf numFmtId="0" fontId="18" fillId="3" borderId="57" xfId="0" applyFont="1" applyFill="1" applyBorder="1" applyAlignment="1">
      <alignment horizontal="right"/>
    </xf>
    <xf numFmtId="0" fontId="18" fillId="3" borderId="58" xfId="0" applyFont="1" applyFill="1" applyBorder="1" applyAlignment="1">
      <alignment horizontal="right"/>
    </xf>
    <xf numFmtId="41" fontId="14" fillId="3" borderId="20" xfId="0" applyNumberFormat="1" applyFont="1" applyFill="1" applyBorder="1" applyAlignment="1">
      <alignment horizontal="center" vertical="center"/>
    </xf>
    <xf numFmtId="41" fontId="14" fillId="3" borderId="53" xfId="0" applyNumberFormat="1" applyFont="1" applyFill="1" applyBorder="1" applyAlignment="1">
      <alignment horizontal="center" vertical="center"/>
    </xf>
    <xf numFmtId="0" fontId="42" fillId="4" borderId="3" xfId="0" applyFont="1" applyFill="1" applyBorder="1" applyAlignment="1">
      <alignment horizontal="center" vertical="center" wrapText="1"/>
    </xf>
    <xf numFmtId="0" fontId="42" fillId="4" borderId="12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right" vertical="center"/>
    </xf>
    <xf numFmtId="0" fontId="20" fillId="0" borderId="0" xfId="0" applyFont="1">
      <alignment vertical="center"/>
    </xf>
    <xf numFmtId="0" fontId="18" fillId="2" borderId="8" xfId="0" applyFont="1" applyFill="1" applyBorder="1" applyAlignment="1">
      <alignment horizontal="right" vertical="center"/>
    </xf>
    <xf numFmtId="0" fontId="0" fillId="0" borderId="30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17" fillId="2" borderId="0" xfId="0" applyFont="1" applyFill="1" applyAlignment="1">
      <alignment horizontal="left" vertical="center"/>
    </xf>
    <xf numFmtId="0" fontId="42" fillId="4" borderId="13" xfId="0" applyFont="1" applyFill="1" applyBorder="1" applyAlignment="1">
      <alignment horizontal="center" vertical="center" wrapText="1"/>
    </xf>
    <xf numFmtId="0" fontId="42" fillId="4" borderId="3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right" vertical="center"/>
    </xf>
    <xf numFmtId="0" fontId="0" fillId="0" borderId="34" xfId="0" applyBorder="1" applyAlignment="1">
      <alignment horizontal="right" vertical="center"/>
    </xf>
    <xf numFmtId="0" fontId="33" fillId="0" borderId="18" xfId="0" applyFont="1" applyFill="1" applyBorder="1" applyAlignment="1">
      <alignment horizontal="center" vertical="center" wrapText="1"/>
    </xf>
    <xf numFmtId="0" fontId="33" fillId="0" borderId="16" xfId="0" applyFont="1" applyFill="1" applyBorder="1" applyAlignment="1">
      <alignment horizontal="center" vertical="center"/>
    </xf>
    <xf numFmtId="0" fontId="33" fillId="0" borderId="17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 wrapText="1"/>
    </xf>
    <xf numFmtId="0" fontId="33" fillId="0" borderId="25" xfId="0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/>
    </xf>
    <xf numFmtId="0" fontId="33" fillId="0" borderId="13" xfId="0" applyFont="1" applyFill="1" applyBorder="1" applyAlignment="1">
      <alignment horizontal="center" vertical="center"/>
    </xf>
    <xf numFmtId="0" fontId="33" fillId="0" borderId="32" xfId="0" applyFont="1" applyFill="1" applyBorder="1" applyAlignment="1">
      <alignment horizontal="center" vertical="center"/>
    </xf>
    <xf numFmtId="0" fontId="17" fillId="0" borderId="0" xfId="0" applyFont="1">
      <alignment vertical="center"/>
    </xf>
    <xf numFmtId="0" fontId="0" fillId="0" borderId="57" xfId="0" applyBorder="1" applyAlignment="1">
      <alignment horizontal="right" vertical="center"/>
    </xf>
    <xf numFmtId="0" fontId="0" fillId="0" borderId="58" xfId="0" applyBorder="1" applyAlignment="1">
      <alignment horizontal="right" vertical="center"/>
    </xf>
    <xf numFmtId="0" fontId="13" fillId="0" borderId="0" xfId="0" applyFont="1">
      <alignment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 wrapText="1"/>
    </xf>
    <xf numFmtId="0" fontId="0" fillId="4" borderId="25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18" fillId="2" borderId="20" xfId="0" applyFont="1" applyFill="1" applyBorder="1" applyAlignment="1">
      <alignment horizontal="right" vertical="center"/>
    </xf>
    <xf numFmtId="0" fontId="18" fillId="2" borderId="53" xfId="0" applyFont="1" applyFill="1" applyBorder="1" applyAlignment="1">
      <alignment horizontal="right" vertical="center"/>
    </xf>
    <xf numFmtId="3" fontId="42" fillId="4" borderId="1" xfId="0" applyNumberFormat="1" applyFont="1" applyFill="1" applyBorder="1" applyAlignment="1">
      <alignment horizontal="center" vertical="center" wrapText="1"/>
    </xf>
    <xf numFmtId="3" fontId="42" fillId="4" borderId="1" xfId="0" applyNumberFormat="1" applyFont="1" applyFill="1" applyBorder="1" applyAlignment="1">
      <alignment horizontal="center" vertical="center"/>
    </xf>
    <xf numFmtId="3" fontId="42" fillId="4" borderId="25" xfId="0" applyNumberFormat="1" applyFont="1" applyFill="1" applyBorder="1" applyAlignment="1">
      <alignment horizontal="center" vertical="center"/>
    </xf>
    <xf numFmtId="0" fontId="20" fillId="0" borderId="23" xfId="0" applyFont="1" applyBorder="1">
      <alignment vertical="center"/>
    </xf>
    <xf numFmtId="0" fontId="20" fillId="0" borderId="15" xfId="0" applyFont="1" applyBorder="1">
      <alignment vertical="center"/>
    </xf>
    <xf numFmtId="3" fontId="42" fillId="4" borderId="21" xfId="0" applyNumberFormat="1" applyFont="1" applyFill="1" applyBorder="1" applyAlignment="1">
      <alignment horizontal="center" vertical="center" wrapText="1"/>
    </xf>
    <xf numFmtId="3" fontId="42" fillId="4" borderId="21" xfId="0" applyNumberFormat="1" applyFont="1" applyFill="1" applyBorder="1" applyAlignment="1">
      <alignment horizontal="center" vertical="center"/>
    </xf>
    <xf numFmtId="3" fontId="42" fillId="4" borderId="3" xfId="0" applyNumberFormat="1" applyFont="1" applyFill="1" applyBorder="1" applyAlignment="1">
      <alignment horizontal="center" vertical="center" wrapText="1"/>
    </xf>
    <xf numFmtId="3" fontId="42" fillId="4" borderId="13" xfId="0" applyNumberFormat="1" applyFont="1" applyFill="1" applyBorder="1" applyAlignment="1">
      <alignment horizontal="center" vertical="center"/>
    </xf>
    <xf numFmtId="3" fontId="42" fillId="4" borderId="12" xfId="0" applyNumberFormat="1" applyFont="1" applyFill="1" applyBorder="1" applyAlignment="1">
      <alignment horizontal="center" vertical="center"/>
    </xf>
    <xf numFmtId="0" fontId="14" fillId="2" borderId="57" xfId="0" applyFont="1" applyFill="1" applyBorder="1" applyAlignment="1">
      <alignment horizontal="right" vertical="center"/>
    </xf>
    <xf numFmtId="0" fontId="14" fillId="2" borderId="58" xfId="0" applyFont="1" applyFill="1" applyBorder="1" applyAlignment="1">
      <alignment horizontal="right" vertical="center"/>
    </xf>
    <xf numFmtId="41" fontId="18" fillId="3" borderId="57" xfId="0" applyNumberFormat="1" applyFont="1" applyFill="1" applyBorder="1" applyAlignment="1">
      <alignment horizontal="right" vertical="center"/>
    </xf>
    <xf numFmtId="41" fontId="18" fillId="3" borderId="58" xfId="0" applyNumberFormat="1" applyFont="1" applyFill="1" applyBorder="1" applyAlignment="1">
      <alignment horizontal="right" vertical="center"/>
    </xf>
    <xf numFmtId="0" fontId="24" fillId="0" borderId="0" xfId="0" applyFont="1">
      <alignment vertical="center"/>
    </xf>
    <xf numFmtId="41" fontId="14" fillId="3" borderId="30" xfId="0" applyNumberFormat="1" applyFont="1" applyFill="1" applyBorder="1" applyAlignment="1">
      <alignment horizontal="right" vertical="center"/>
    </xf>
    <xf numFmtId="41" fontId="14" fillId="3" borderId="31" xfId="0" applyNumberFormat="1" applyFont="1" applyFill="1" applyBorder="1" applyAlignment="1">
      <alignment horizontal="right" vertical="center"/>
    </xf>
    <xf numFmtId="0" fontId="56" fillId="6" borderId="0" xfId="3" applyFont="1" applyFill="1" applyAlignment="1" applyProtection="1">
      <alignment horizontal="center" vertical="center"/>
    </xf>
    <xf numFmtId="0" fontId="57" fillId="6" borderId="0" xfId="3" applyFont="1" applyFill="1" applyAlignment="1" applyProtection="1">
      <alignment horizontal="center" vertical="center"/>
    </xf>
  </cellXfs>
  <cellStyles count="25">
    <cellStyle name="쉼표 [0]" xfId="1" builtinId="6"/>
    <cellStyle name="쉼표 [0] 2 10 2 2" xfId="7"/>
    <cellStyle name="쉼표 [0] 2 12 2" xfId="9"/>
    <cellStyle name="쉼표 [0] 3" xfId="11"/>
    <cellStyle name="쉼표 [0] 3 2 2" xfId="12"/>
    <cellStyle name="콤마 [0]_11.두류" xfId="16"/>
    <cellStyle name="콤마 [0]_2.연령별농가인구" xfId="15"/>
    <cellStyle name="콤마 [0]_21.농업용기구및기계보유 " xfId="18"/>
    <cellStyle name="콤마 [0]_24.가축사육가구및마리(1-2)" xfId="21"/>
    <cellStyle name="콤마 [0]_25.가축전염병발생" xfId="22"/>
    <cellStyle name="콤마 [0]_27.수의사분포" xfId="23"/>
    <cellStyle name="통화 [0]" xfId="2" builtinId="7"/>
    <cellStyle name="표준" xfId="0" builtinId="0"/>
    <cellStyle name="표준 10" xfId="17"/>
    <cellStyle name="표준 2 10 2 2" xfId="14"/>
    <cellStyle name="표준 2 2 3 4" xfId="13"/>
    <cellStyle name="표준 3 3" xfId="20"/>
    <cellStyle name="표준 353" xfId="6"/>
    <cellStyle name="표준 354" xfId="8"/>
    <cellStyle name="표준 356" xfId="10"/>
    <cellStyle name="표준 608" xfId="4"/>
    <cellStyle name="표준_-08편집본" xfId="24"/>
    <cellStyle name="표준_농업용기구및기계보유 " xfId="19"/>
    <cellStyle name="표준_연령별농가인구" xfId="5"/>
    <cellStyle name="하이퍼링크" xfId="3" builtinId="8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workbookViewId="0"/>
  </sheetViews>
  <sheetFormatPr defaultRowHeight="16.5"/>
  <cols>
    <col min="1" max="1" width="9" style="23"/>
    <col min="2" max="5" width="12.75" style="23" customWidth="1"/>
    <col min="6" max="6" width="14" style="409" customWidth="1"/>
    <col min="7" max="16384" width="9" style="23"/>
  </cols>
  <sheetData>
    <row r="1" spans="1:6" ht="66" customHeight="1">
      <c r="A1" s="412" t="s">
        <v>421</v>
      </c>
      <c r="B1" s="410"/>
      <c r="C1" s="410"/>
      <c r="D1" s="410"/>
      <c r="E1" s="407"/>
      <c r="F1" s="408"/>
    </row>
    <row r="2" spans="1:6" ht="36" customHeight="1">
      <c r="A2" s="411" t="s">
        <v>401</v>
      </c>
      <c r="B2" s="410"/>
      <c r="C2" s="410"/>
      <c r="D2" s="410"/>
      <c r="E2" s="407"/>
      <c r="F2" s="594" t="s">
        <v>418</v>
      </c>
    </row>
    <row r="3" spans="1:6" ht="36" customHeight="1">
      <c r="A3" s="411" t="s">
        <v>402</v>
      </c>
      <c r="B3" s="410"/>
      <c r="C3" s="410"/>
      <c r="D3" s="410"/>
      <c r="E3" s="407"/>
      <c r="F3" s="594" t="s">
        <v>418</v>
      </c>
    </row>
    <row r="4" spans="1:6" ht="36" customHeight="1">
      <c r="A4" s="411" t="s">
        <v>403</v>
      </c>
      <c r="B4" s="410"/>
      <c r="C4" s="410"/>
      <c r="D4" s="410"/>
      <c r="E4" s="407"/>
      <c r="F4" s="594" t="s">
        <v>418</v>
      </c>
    </row>
    <row r="5" spans="1:6" ht="36" customHeight="1">
      <c r="A5" s="411" t="s">
        <v>404</v>
      </c>
      <c r="B5" s="410"/>
      <c r="C5" s="410"/>
      <c r="D5" s="410"/>
      <c r="E5" s="407"/>
      <c r="F5" s="594" t="s">
        <v>419</v>
      </c>
    </row>
    <row r="6" spans="1:6" ht="36" customHeight="1">
      <c r="A6" s="411" t="s">
        <v>405</v>
      </c>
      <c r="B6" s="410"/>
      <c r="C6" s="410"/>
      <c r="D6" s="410"/>
      <c r="E6" s="407"/>
      <c r="F6" s="594" t="s">
        <v>418</v>
      </c>
    </row>
    <row r="7" spans="1:6" ht="36" customHeight="1">
      <c r="A7" s="411" t="s">
        <v>406</v>
      </c>
      <c r="B7" s="410"/>
      <c r="C7" s="410"/>
      <c r="D7" s="410"/>
      <c r="E7" s="407"/>
      <c r="F7" s="594" t="s">
        <v>418</v>
      </c>
    </row>
    <row r="8" spans="1:6" ht="36" customHeight="1">
      <c r="A8" s="411" t="s">
        <v>407</v>
      </c>
      <c r="B8" s="410"/>
      <c r="C8" s="410"/>
      <c r="D8" s="410"/>
      <c r="E8" s="407"/>
      <c r="F8" s="594" t="s">
        <v>418</v>
      </c>
    </row>
    <row r="9" spans="1:6" ht="36" customHeight="1">
      <c r="A9" s="411" t="s">
        <v>408</v>
      </c>
      <c r="B9" s="410"/>
      <c r="C9" s="410"/>
      <c r="D9" s="410"/>
      <c r="E9" s="407"/>
      <c r="F9" s="594" t="s">
        <v>418</v>
      </c>
    </row>
    <row r="10" spans="1:6" ht="36" customHeight="1">
      <c r="A10" s="411" t="s">
        <v>409</v>
      </c>
      <c r="B10" s="410"/>
      <c r="C10" s="410"/>
      <c r="D10" s="410"/>
      <c r="E10" s="407"/>
      <c r="F10" s="594" t="s">
        <v>418</v>
      </c>
    </row>
    <row r="11" spans="1:6" ht="36" customHeight="1">
      <c r="A11" s="411" t="s">
        <v>410</v>
      </c>
      <c r="B11" s="410"/>
      <c r="C11" s="410"/>
      <c r="D11" s="410"/>
      <c r="E11" s="407"/>
      <c r="F11" s="594" t="s">
        <v>418</v>
      </c>
    </row>
    <row r="12" spans="1:6" ht="36" customHeight="1">
      <c r="A12" s="411" t="s">
        <v>411</v>
      </c>
      <c r="B12" s="410"/>
      <c r="C12" s="410"/>
      <c r="D12" s="410"/>
      <c r="E12" s="407"/>
      <c r="F12" s="594" t="s">
        <v>418</v>
      </c>
    </row>
    <row r="13" spans="1:6" ht="36" customHeight="1">
      <c r="A13" s="411" t="s">
        <v>412</v>
      </c>
      <c r="B13" s="410"/>
      <c r="C13" s="410"/>
      <c r="D13" s="410"/>
      <c r="E13" s="407"/>
      <c r="F13" s="594" t="s">
        <v>418</v>
      </c>
    </row>
    <row r="14" spans="1:6" ht="36" customHeight="1">
      <c r="A14" s="411" t="s">
        <v>413</v>
      </c>
      <c r="B14" s="410"/>
      <c r="C14" s="410"/>
      <c r="D14" s="410"/>
      <c r="E14" s="407"/>
      <c r="F14" s="594" t="s">
        <v>418</v>
      </c>
    </row>
    <row r="15" spans="1:6" ht="36" customHeight="1">
      <c r="A15" s="411" t="s">
        <v>414</v>
      </c>
      <c r="B15" s="410"/>
      <c r="C15" s="410"/>
      <c r="D15" s="410"/>
      <c r="E15" s="407"/>
      <c r="F15" s="408"/>
    </row>
    <row r="16" spans="1:6" ht="36" customHeight="1">
      <c r="A16" s="411" t="s">
        <v>415</v>
      </c>
      <c r="B16" s="410"/>
      <c r="C16" s="410"/>
      <c r="D16" s="410"/>
      <c r="E16" s="407"/>
      <c r="F16" s="408"/>
    </row>
    <row r="17" spans="1:6" ht="36" customHeight="1">
      <c r="A17" s="411" t="s">
        <v>420</v>
      </c>
      <c r="B17" s="410"/>
      <c r="C17" s="410"/>
      <c r="D17" s="410"/>
      <c r="E17" s="407"/>
      <c r="F17" s="595" t="s">
        <v>418</v>
      </c>
    </row>
    <row r="18" spans="1:6" ht="36" customHeight="1">
      <c r="A18" s="411" t="s">
        <v>416</v>
      </c>
      <c r="B18" s="410"/>
      <c r="C18" s="410"/>
      <c r="D18" s="410"/>
      <c r="E18" s="407"/>
      <c r="F18" s="595" t="s">
        <v>418</v>
      </c>
    </row>
  </sheetData>
  <phoneticPr fontId="2" type="noConversion"/>
  <hyperlinks>
    <hyperlink ref="F2" location="'Ⅴ-1. 연령별 농가인구'!A1" display="통계표로 이동"/>
    <hyperlink ref="F3" location="' Ⅴ-2. 경지면적'!A1" display="통계표로 이동"/>
    <hyperlink ref="F4" location="' Ⅴ-3. 농업기계 보유현황'!A1" display="통계표로 이동"/>
    <hyperlink ref="F6" location="'Ⅴ-5. 수의사 현황'!A1" display="통계표로 이동"/>
    <hyperlink ref="F7" location="'Ⅴ-6. 도축검사'!A1" display="통계표로 이동"/>
    <hyperlink ref="F5" location="' Ⅴ-4. 가축사육'!A1" display="통계표로 이동"/>
    <hyperlink ref="F8" location="'Ⅴ-7. 축산물 위생관계업소'!A1" display="통계표로 이동"/>
    <hyperlink ref="F9" location="'Ⅴ-8. 임산물 생산량'!A1" display="통계표로 이동"/>
    <hyperlink ref="F10" location="'Ⅴ-9. 조림'!A1" display="통계표로 이동"/>
    <hyperlink ref="F11" location="'Ⅴ-10. 불법 산림훼손 피해 현황'!A1" display="통계표로 이동"/>
    <hyperlink ref="F12" location="'Ⅴ-11. 산림의 타용도 전용허가 현황'!A1" display="통계표로 이동"/>
    <hyperlink ref="F13" location="'Ⅴ-12. 산림병해충 발생 및 방제상황'!A1" display="통계표로 이동"/>
    <hyperlink ref="F14" location="'Ⅴ-13. 어가 및 어가 인구'!A1" display="통계표로 이동"/>
    <hyperlink ref="F17" location="'Ⅴ-14. 친환경농축산물 출하현황'!A1" display="통계표로 이동"/>
    <hyperlink ref="F18" location="'Ⅴ-15. 화훼 재배현황'!A1" display="통계표로 이동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workbookViewId="0"/>
  </sheetViews>
  <sheetFormatPr defaultRowHeight="16.5"/>
  <cols>
    <col min="1" max="1" width="17.25" customWidth="1"/>
    <col min="2" max="15" width="11.625" customWidth="1"/>
  </cols>
  <sheetData>
    <row r="1" spans="1:15" ht="24" customHeight="1">
      <c r="A1" s="65" t="s">
        <v>394</v>
      </c>
      <c r="B1" s="25"/>
      <c r="C1" s="25"/>
      <c r="D1" s="65"/>
      <c r="E1" s="65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7.25" thickBot="1">
      <c r="A2" s="66"/>
      <c r="B2" s="67" t="s">
        <v>0</v>
      </c>
      <c r="C2" s="66"/>
      <c r="D2" s="66"/>
      <c r="E2" s="67" t="s">
        <v>0</v>
      </c>
      <c r="F2" s="5"/>
      <c r="G2" s="7"/>
      <c r="H2" s="6" t="s">
        <v>0</v>
      </c>
      <c r="I2" s="5"/>
      <c r="J2" s="6" t="s">
        <v>0</v>
      </c>
      <c r="K2" s="5"/>
      <c r="L2" s="5"/>
      <c r="M2" s="5"/>
      <c r="N2" s="5"/>
      <c r="O2" s="5"/>
    </row>
    <row r="3" spans="1:15">
      <c r="A3" s="111" t="s">
        <v>289</v>
      </c>
      <c r="B3" s="252"/>
      <c r="C3" s="252"/>
      <c r="D3" s="253"/>
      <c r="E3" s="252"/>
      <c r="F3" s="254"/>
      <c r="G3" s="255"/>
      <c r="H3" s="256" t="s">
        <v>0</v>
      </c>
      <c r="I3" s="254"/>
      <c r="J3" s="254"/>
      <c r="K3" s="256" t="s">
        <v>0</v>
      </c>
      <c r="L3" s="254"/>
      <c r="M3" s="534" t="s">
        <v>290</v>
      </c>
      <c r="N3" s="534"/>
      <c r="O3" s="535"/>
    </row>
    <row r="4" spans="1:15" ht="53.25" customHeight="1">
      <c r="A4" s="506" t="s">
        <v>351</v>
      </c>
      <c r="B4" s="508" t="s">
        <v>92</v>
      </c>
      <c r="C4" s="509"/>
      <c r="D4" s="508" t="s">
        <v>291</v>
      </c>
      <c r="E4" s="509"/>
      <c r="F4" s="538" t="s">
        <v>93</v>
      </c>
      <c r="G4" s="539"/>
      <c r="H4" s="538" t="s">
        <v>292</v>
      </c>
      <c r="I4" s="539"/>
      <c r="J4" s="508" t="s">
        <v>293</v>
      </c>
      <c r="K4" s="509"/>
      <c r="L4" s="508" t="s">
        <v>294</v>
      </c>
      <c r="M4" s="509"/>
      <c r="N4" s="508" t="s">
        <v>95</v>
      </c>
      <c r="O4" s="510"/>
    </row>
    <row r="5" spans="1:15" ht="63.75" customHeight="1">
      <c r="A5" s="507"/>
      <c r="B5" s="265" t="s">
        <v>101</v>
      </c>
      <c r="C5" s="155" t="s">
        <v>100</v>
      </c>
      <c r="D5" s="265" t="s">
        <v>102</v>
      </c>
      <c r="E5" s="155" t="s">
        <v>99</v>
      </c>
      <c r="F5" s="265" t="s">
        <v>103</v>
      </c>
      <c r="G5" s="155" t="s">
        <v>98</v>
      </c>
      <c r="H5" s="265" t="s">
        <v>104</v>
      </c>
      <c r="I5" s="155" t="s">
        <v>97</v>
      </c>
      <c r="J5" s="265" t="s">
        <v>103</v>
      </c>
      <c r="K5" s="155" t="s">
        <v>96</v>
      </c>
      <c r="L5" s="265" t="s">
        <v>104</v>
      </c>
      <c r="M5" s="155" t="s">
        <v>96</v>
      </c>
      <c r="N5" s="265" t="s">
        <v>105</v>
      </c>
      <c r="O5" s="156" t="s">
        <v>96</v>
      </c>
    </row>
    <row r="6" spans="1:15" ht="24" customHeight="1">
      <c r="A6" s="135" t="s">
        <v>2</v>
      </c>
      <c r="B6" s="383">
        <v>0</v>
      </c>
      <c r="C6" s="384">
        <v>0</v>
      </c>
      <c r="D6" s="384" t="s">
        <v>9</v>
      </c>
      <c r="E6" s="384" t="s">
        <v>9</v>
      </c>
      <c r="F6" s="384">
        <v>0</v>
      </c>
      <c r="G6" s="384">
        <v>0</v>
      </c>
      <c r="H6" s="384" t="s">
        <v>9</v>
      </c>
      <c r="I6" s="384" t="s">
        <v>9</v>
      </c>
      <c r="J6" s="384" t="s">
        <v>9</v>
      </c>
      <c r="K6" s="384" t="s">
        <v>9</v>
      </c>
      <c r="L6" s="384" t="s">
        <v>9</v>
      </c>
      <c r="M6" s="384" t="s">
        <v>9</v>
      </c>
      <c r="N6" s="384" t="s">
        <v>9</v>
      </c>
      <c r="O6" s="385" t="s">
        <v>9</v>
      </c>
    </row>
    <row r="7" spans="1:15" ht="24" customHeight="1">
      <c r="A7" s="257" t="s">
        <v>3</v>
      </c>
      <c r="B7" s="386">
        <v>0</v>
      </c>
      <c r="C7" s="387">
        <v>0</v>
      </c>
      <c r="D7" s="387">
        <v>0</v>
      </c>
      <c r="E7" s="387">
        <v>0</v>
      </c>
      <c r="F7" s="387">
        <v>0</v>
      </c>
      <c r="G7" s="387">
        <v>0</v>
      </c>
      <c r="H7" s="387">
        <v>0</v>
      </c>
      <c r="I7" s="387">
        <v>0</v>
      </c>
      <c r="J7" s="387">
        <v>0</v>
      </c>
      <c r="K7" s="388" t="s">
        <v>11</v>
      </c>
      <c r="L7" s="388" t="s">
        <v>11</v>
      </c>
      <c r="M7" s="388" t="s">
        <v>11</v>
      </c>
      <c r="N7" s="388" t="s">
        <v>11</v>
      </c>
      <c r="O7" s="389" t="s">
        <v>11</v>
      </c>
    </row>
    <row r="8" spans="1:15" ht="24" customHeight="1">
      <c r="A8" s="257" t="s">
        <v>4</v>
      </c>
      <c r="B8" s="390">
        <v>2</v>
      </c>
      <c r="C8" s="391">
        <v>0.4</v>
      </c>
      <c r="D8" s="392">
        <v>0</v>
      </c>
      <c r="E8" s="392">
        <v>0</v>
      </c>
      <c r="F8" s="391">
        <v>2</v>
      </c>
      <c r="G8" s="391">
        <v>0.4</v>
      </c>
      <c r="H8" s="392">
        <v>0</v>
      </c>
      <c r="I8" s="392">
        <v>0</v>
      </c>
      <c r="J8" s="392">
        <v>0</v>
      </c>
      <c r="K8" s="393">
        <v>0</v>
      </c>
      <c r="L8" s="393">
        <v>0</v>
      </c>
      <c r="M8" s="393">
        <v>0</v>
      </c>
      <c r="N8" s="393">
        <v>0</v>
      </c>
      <c r="O8" s="394">
        <v>0</v>
      </c>
    </row>
    <row r="9" spans="1:15" ht="24" customHeight="1">
      <c r="A9" s="257" t="s">
        <v>5</v>
      </c>
      <c r="B9" s="395">
        <v>0</v>
      </c>
      <c r="C9" s="392">
        <v>0</v>
      </c>
      <c r="D9" s="392">
        <v>0</v>
      </c>
      <c r="E9" s="392">
        <v>0</v>
      </c>
      <c r="F9" s="392">
        <v>0</v>
      </c>
      <c r="G9" s="392">
        <v>0</v>
      </c>
      <c r="H9" s="392">
        <v>0</v>
      </c>
      <c r="I9" s="392">
        <v>0</v>
      </c>
      <c r="J9" s="392">
        <v>0</v>
      </c>
      <c r="K9" s="392">
        <v>0</v>
      </c>
      <c r="L9" s="392">
        <v>0</v>
      </c>
      <c r="M9" s="392">
        <v>0</v>
      </c>
      <c r="N9" s="392">
        <v>0</v>
      </c>
      <c r="O9" s="396">
        <v>0</v>
      </c>
    </row>
    <row r="10" spans="1:15" ht="24" customHeight="1">
      <c r="A10" s="258" t="s">
        <v>6</v>
      </c>
      <c r="B10" s="397">
        <v>0</v>
      </c>
      <c r="C10" s="398">
        <v>0</v>
      </c>
      <c r="D10" s="398">
        <v>0</v>
      </c>
      <c r="E10" s="398">
        <v>0</v>
      </c>
      <c r="F10" s="398">
        <v>0</v>
      </c>
      <c r="G10" s="398">
        <v>0</v>
      </c>
      <c r="H10" s="398">
        <v>0</v>
      </c>
      <c r="I10" s="398">
        <v>0</v>
      </c>
      <c r="J10" s="398">
        <v>0</v>
      </c>
      <c r="K10" s="398">
        <v>0</v>
      </c>
      <c r="L10" s="398">
        <v>0</v>
      </c>
      <c r="M10" s="398">
        <v>0</v>
      </c>
      <c r="N10" s="398">
        <v>0</v>
      </c>
      <c r="O10" s="399">
        <v>0</v>
      </c>
    </row>
    <row r="11" spans="1:15" s="12" customFormat="1" ht="24" customHeight="1">
      <c r="A11" s="259" t="s">
        <v>288</v>
      </c>
      <c r="B11" s="250">
        <v>0</v>
      </c>
      <c r="C11" s="250">
        <v>0</v>
      </c>
      <c r="D11" s="250">
        <v>0</v>
      </c>
      <c r="E11" s="250">
        <v>0</v>
      </c>
      <c r="F11" s="250">
        <v>0</v>
      </c>
      <c r="G11" s="250">
        <v>0</v>
      </c>
      <c r="H11" s="250">
        <v>0</v>
      </c>
      <c r="I11" s="250">
        <v>0</v>
      </c>
      <c r="J11" s="250">
        <v>0</v>
      </c>
      <c r="K11" s="250">
        <v>0</v>
      </c>
      <c r="L11" s="250">
        <v>0</v>
      </c>
      <c r="M11" s="250">
        <v>0</v>
      </c>
      <c r="N11" s="250">
        <v>0</v>
      </c>
      <c r="O11" s="260">
        <v>0</v>
      </c>
    </row>
    <row r="12" spans="1:15" s="251" customFormat="1" ht="21" customHeight="1" thickBot="1">
      <c r="A12" s="261" t="s">
        <v>352</v>
      </c>
      <c r="B12" s="262"/>
      <c r="C12" s="262"/>
      <c r="D12" s="262"/>
      <c r="E12" s="262"/>
      <c r="F12" s="262"/>
      <c r="G12" s="262"/>
      <c r="H12" s="262"/>
      <c r="I12" s="262"/>
      <c r="J12" s="262"/>
      <c r="K12" s="263"/>
      <c r="L12" s="264"/>
      <c r="M12" s="536" t="s">
        <v>333</v>
      </c>
      <c r="N12" s="536"/>
      <c r="O12" s="537"/>
    </row>
    <row r="16" spans="1:15">
      <c r="M16" t="s">
        <v>94</v>
      </c>
    </row>
  </sheetData>
  <mergeCells count="10">
    <mergeCell ref="M3:O3"/>
    <mergeCell ref="M12:O12"/>
    <mergeCell ref="L4:M4"/>
    <mergeCell ref="N4:O4"/>
    <mergeCell ref="A4:A5"/>
    <mergeCell ref="B4:C4"/>
    <mergeCell ref="D4:E4"/>
    <mergeCell ref="F4:G4"/>
    <mergeCell ref="H4:I4"/>
    <mergeCell ref="J4:K4"/>
  </mergeCells>
  <phoneticPr fontId="2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workbookViewId="0"/>
  </sheetViews>
  <sheetFormatPr defaultRowHeight="16.5"/>
  <cols>
    <col min="1" max="1" width="13.75" customWidth="1"/>
    <col min="2" max="21" width="10.625" customWidth="1"/>
  </cols>
  <sheetData>
    <row r="1" spans="1:21" ht="24" customHeight="1">
      <c r="A1" s="65" t="s">
        <v>395</v>
      </c>
      <c r="B1" s="2"/>
      <c r="C1" s="2"/>
      <c r="D1" s="4"/>
      <c r="E1" s="4"/>
      <c r="F1" s="4"/>
      <c r="G1" s="1"/>
      <c r="H1" s="2"/>
      <c r="I1" s="1" t="s">
        <v>0</v>
      </c>
      <c r="J1" s="1" t="s">
        <v>0</v>
      </c>
      <c r="K1" s="1" t="s">
        <v>0</v>
      </c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>
      <c r="A2" s="2"/>
      <c r="B2" s="2"/>
      <c r="C2" s="2"/>
      <c r="D2" s="2"/>
      <c r="E2" s="2"/>
      <c r="F2" s="2"/>
      <c r="G2" s="1" t="s">
        <v>0</v>
      </c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>
      <c r="A3" s="541" t="s">
        <v>39</v>
      </c>
      <c r="B3" s="541"/>
      <c r="C3" s="3"/>
      <c r="D3" s="3"/>
      <c r="E3" s="3"/>
      <c r="F3" s="3"/>
      <c r="G3" s="3"/>
      <c r="H3" s="8" t="s">
        <v>0</v>
      </c>
      <c r="I3" s="3"/>
      <c r="J3" s="8" t="s">
        <v>0</v>
      </c>
      <c r="K3" s="3"/>
      <c r="L3" s="3"/>
      <c r="M3" s="3"/>
      <c r="N3" s="3"/>
      <c r="O3" s="3"/>
      <c r="P3" s="3"/>
      <c r="Q3" s="3"/>
      <c r="R3" s="3"/>
      <c r="S3" s="542" t="s">
        <v>295</v>
      </c>
      <c r="T3" s="542"/>
      <c r="U3" s="542"/>
    </row>
    <row r="4" spans="1:21" ht="48.75" customHeight="1">
      <c r="A4" s="508" t="s">
        <v>354</v>
      </c>
      <c r="B4" s="508" t="s">
        <v>107</v>
      </c>
      <c r="C4" s="509"/>
      <c r="D4" s="509"/>
      <c r="E4" s="509"/>
      <c r="F4" s="508" t="s">
        <v>108</v>
      </c>
      <c r="G4" s="509"/>
      <c r="H4" s="509"/>
      <c r="I4" s="509"/>
      <c r="J4" s="508" t="s">
        <v>109</v>
      </c>
      <c r="K4" s="509"/>
      <c r="L4" s="509"/>
      <c r="M4" s="509"/>
      <c r="N4" s="508" t="s">
        <v>110</v>
      </c>
      <c r="O4" s="509"/>
      <c r="P4" s="509"/>
      <c r="Q4" s="509"/>
      <c r="R4" s="508" t="s">
        <v>111</v>
      </c>
      <c r="S4" s="509"/>
      <c r="T4" s="509"/>
      <c r="U4" s="509"/>
    </row>
    <row r="5" spans="1:21" ht="42" customHeight="1">
      <c r="A5" s="509"/>
      <c r="B5" s="266" t="s">
        <v>112</v>
      </c>
      <c r="C5" s="266" t="s">
        <v>114</v>
      </c>
      <c r="D5" s="266" t="s">
        <v>115</v>
      </c>
      <c r="E5" s="267" t="s">
        <v>122</v>
      </c>
      <c r="F5" s="266" t="s">
        <v>112</v>
      </c>
      <c r="G5" s="266" t="s">
        <v>113</v>
      </c>
      <c r="H5" s="266" t="s">
        <v>116</v>
      </c>
      <c r="I5" s="267" t="s">
        <v>119</v>
      </c>
      <c r="J5" s="266" t="s">
        <v>112</v>
      </c>
      <c r="K5" s="266" t="s">
        <v>104</v>
      </c>
      <c r="L5" s="266" t="s">
        <v>116</v>
      </c>
      <c r="M5" s="267" t="s">
        <v>121</v>
      </c>
      <c r="N5" s="266" t="s">
        <v>112</v>
      </c>
      <c r="O5" s="266" t="s">
        <v>104</v>
      </c>
      <c r="P5" s="266" t="s">
        <v>117</v>
      </c>
      <c r="Q5" s="267" t="s">
        <v>120</v>
      </c>
      <c r="R5" s="266" t="s">
        <v>112</v>
      </c>
      <c r="S5" s="266" t="s">
        <v>104</v>
      </c>
      <c r="T5" s="266" t="s">
        <v>118</v>
      </c>
      <c r="U5" s="266" t="s">
        <v>119</v>
      </c>
    </row>
    <row r="6" spans="1:21" ht="24" customHeight="1">
      <c r="A6" s="190" t="s">
        <v>353</v>
      </c>
      <c r="B6" s="268">
        <v>0</v>
      </c>
      <c r="C6" s="269">
        <v>0</v>
      </c>
      <c r="D6" s="270"/>
      <c r="E6" s="268">
        <v>0</v>
      </c>
      <c r="F6" s="268">
        <v>0</v>
      </c>
      <c r="G6" s="268">
        <v>0</v>
      </c>
      <c r="H6" s="268">
        <v>0</v>
      </c>
      <c r="I6" s="268">
        <v>0</v>
      </c>
      <c r="J6" s="268">
        <v>0</v>
      </c>
      <c r="K6" s="268">
        <v>0</v>
      </c>
      <c r="L6" s="268">
        <v>0</v>
      </c>
      <c r="M6" s="268">
        <v>0</v>
      </c>
      <c r="N6" s="268">
        <v>0</v>
      </c>
      <c r="O6" s="268">
        <v>0</v>
      </c>
      <c r="P6" s="268">
        <v>0</v>
      </c>
      <c r="Q6" s="268">
        <v>0</v>
      </c>
      <c r="R6" s="268">
        <v>0</v>
      </c>
      <c r="S6" s="269">
        <v>0</v>
      </c>
      <c r="T6" s="270"/>
      <c r="U6" s="268">
        <v>0</v>
      </c>
    </row>
    <row r="7" spans="1:21" ht="24" customHeight="1">
      <c r="A7" s="191" t="s">
        <v>3</v>
      </c>
      <c r="B7" s="165">
        <v>1</v>
      </c>
      <c r="C7" s="271">
        <v>0.94</v>
      </c>
      <c r="D7" s="271">
        <v>79.84</v>
      </c>
      <c r="E7" s="165">
        <v>16230</v>
      </c>
      <c r="F7" s="165">
        <v>0</v>
      </c>
      <c r="G7" s="165">
        <v>0</v>
      </c>
      <c r="H7" s="165">
        <v>0</v>
      </c>
      <c r="I7" s="165">
        <v>0</v>
      </c>
      <c r="J7" s="165">
        <v>0</v>
      </c>
      <c r="K7" s="165">
        <v>0</v>
      </c>
      <c r="L7" s="165">
        <v>0</v>
      </c>
      <c r="M7" s="165">
        <v>0</v>
      </c>
      <c r="N7" s="165">
        <v>0</v>
      </c>
      <c r="O7" s="165">
        <v>0</v>
      </c>
      <c r="P7" s="165">
        <v>0</v>
      </c>
      <c r="Q7" s="165">
        <v>0</v>
      </c>
      <c r="R7" s="165">
        <v>1</v>
      </c>
      <c r="S7" s="271">
        <v>0.94</v>
      </c>
      <c r="T7" s="271">
        <v>79.84</v>
      </c>
      <c r="U7" s="165">
        <v>16230</v>
      </c>
    </row>
    <row r="8" spans="1:21" ht="24" customHeight="1">
      <c r="A8" s="191" t="s">
        <v>4</v>
      </c>
      <c r="B8" s="165">
        <v>3</v>
      </c>
      <c r="C8" s="271">
        <v>0.04</v>
      </c>
      <c r="D8" s="271">
        <v>10.56</v>
      </c>
      <c r="E8" s="165">
        <v>511</v>
      </c>
      <c r="F8" s="165">
        <v>0</v>
      </c>
      <c r="G8" s="165">
        <v>0</v>
      </c>
      <c r="H8" s="165">
        <v>0</v>
      </c>
      <c r="I8" s="165">
        <v>0</v>
      </c>
      <c r="J8" s="165">
        <v>0</v>
      </c>
      <c r="K8" s="165">
        <v>0</v>
      </c>
      <c r="L8" s="165">
        <v>0</v>
      </c>
      <c r="M8" s="165">
        <v>0</v>
      </c>
      <c r="N8" s="165">
        <v>0</v>
      </c>
      <c r="O8" s="165">
        <v>0</v>
      </c>
      <c r="P8" s="165">
        <v>0</v>
      </c>
      <c r="Q8" s="165">
        <v>0</v>
      </c>
      <c r="R8" s="165">
        <v>3</v>
      </c>
      <c r="S8" s="271">
        <v>0.04</v>
      </c>
      <c r="T8" s="271">
        <v>10.56</v>
      </c>
      <c r="U8" s="165">
        <v>511</v>
      </c>
    </row>
    <row r="9" spans="1:21" ht="24" customHeight="1">
      <c r="A9" s="191" t="s">
        <v>5</v>
      </c>
      <c r="B9" s="272">
        <v>0</v>
      </c>
      <c r="C9" s="273">
        <v>0</v>
      </c>
      <c r="D9" s="273">
        <v>0</v>
      </c>
      <c r="E9" s="273">
        <v>0</v>
      </c>
      <c r="F9" s="273">
        <v>0</v>
      </c>
      <c r="G9" s="273">
        <v>0</v>
      </c>
      <c r="H9" s="273">
        <v>0</v>
      </c>
      <c r="I9" s="273">
        <v>0</v>
      </c>
      <c r="J9" s="273">
        <v>0</v>
      </c>
      <c r="K9" s="273">
        <v>0</v>
      </c>
      <c r="L9" s="273">
        <v>0</v>
      </c>
      <c r="M9" s="273">
        <v>0</v>
      </c>
      <c r="N9" s="273">
        <v>0</v>
      </c>
      <c r="O9" s="273">
        <v>0</v>
      </c>
      <c r="P9" s="273">
        <v>0</v>
      </c>
      <c r="Q9" s="273">
        <v>0</v>
      </c>
      <c r="R9" s="273">
        <v>0</v>
      </c>
      <c r="S9" s="273">
        <v>0</v>
      </c>
      <c r="T9" s="273">
        <v>0</v>
      </c>
      <c r="U9" s="273">
        <v>0</v>
      </c>
    </row>
    <row r="10" spans="1:21" ht="24" customHeight="1">
      <c r="A10" s="192" t="s">
        <v>6</v>
      </c>
      <c r="B10" s="274">
        <v>0</v>
      </c>
      <c r="C10" s="275">
        <v>0</v>
      </c>
      <c r="D10" s="275">
        <v>0</v>
      </c>
      <c r="E10" s="275">
        <v>0</v>
      </c>
      <c r="F10" s="275">
        <v>0</v>
      </c>
      <c r="G10" s="275">
        <v>0</v>
      </c>
      <c r="H10" s="275">
        <v>0</v>
      </c>
      <c r="I10" s="275">
        <v>0</v>
      </c>
      <c r="J10" s="275">
        <v>0</v>
      </c>
      <c r="K10" s="275">
        <v>0</v>
      </c>
      <c r="L10" s="275">
        <v>0</v>
      </c>
      <c r="M10" s="275">
        <v>0</v>
      </c>
      <c r="N10" s="275">
        <v>0</v>
      </c>
      <c r="O10" s="275">
        <v>0</v>
      </c>
      <c r="P10" s="275">
        <v>0</v>
      </c>
      <c r="Q10" s="275">
        <v>0</v>
      </c>
      <c r="R10" s="275">
        <v>0</v>
      </c>
      <c r="S10" s="275">
        <v>0</v>
      </c>
      <c r="T10" s="275">
        <v>0</v>
      </c>
      <c r="U10" s="275">
        <v>0</v>
      </c>
    </row>
    <row r="11" spans="1:21" s="23" customFormat="1" ht="24" customHeight="1">
      <c r="A11" s="181" t="s">
        <v>296</v>
      </c>
      <c r="B11" s="276">
        <v>2</v>
      </c>
      <c r="C11" s="277">
        <v>0.06</v>
      </c>
      <c r="D11" s="277">
        <v>12.34</v>
      </c>
      <c r="E11" s="276">
        <v>2560</v>
      </c>
      <c r="F11" s="277">
        <v>0</v>
      </c>
      <c r="G11" s="277">
        <v>0</v>
      </c>
      <c r="H11" s="277">
        <v>0</v>
      </c>
      <c r="I11" s="277">
        <v>0</v>
      </c>
      <c r="J11" s="277">
        <v>0</v>
      </c>
      <c r="K11" s="277">
        <v>0</v>
      </c>
      <c r="L11" s="277">
        <v>0</v>
      </c>
      <c r="M11" s="277">
        <v>0</v>
      </c>
      <c r="N11" s="277">
        <v>1</v>
      </c>
      <c r="O11" s="277">
        <v>0.05</v>
      </c>
      <c r="P11" s="277">
        <v>12.34</v>
      </c>
      <c r="Q11" s="276">
        <v>2560</v>
      </c>
      <c r="R11" s="277">
        <v>1</v>
      </c>
      <c r="S11" s="277">
        <v>0.01</v>
      </c>
      <c r="T11" s="277">
        <v>0</v>
      </c>
      <c r="U11" s="277">
        <v>0</v>
      </c>
    </row>
    <row r="12" spans="1:21" ht="24" customHeight="1">
      <c r="A12" s="285"/>
      <c r="B12" s="286">
        <f>SUM(B13:B35)</f>
        <v>0</v>
      </c>
      <c r="C12" s="287">
        <f t="shared" ref="C12:U12" si="0">SUM(C13:C35)</f>
        <v>0</v>
      </c>
      <c r="D12" s="286">
        <f t="shared" si="0"/>
        <v>0</v>
      </c>
      <c r="E12" s="286">
        <f t="shared" si="0"/>
        <v>0</v>
      </c>
      <c r="F12" s="286">
        <f t="shared" si="0"/>
        <v>0</v>
      </c>
      <c r="G12" s="286">
        <f t="shared" si="0"/>
        <v>0</v>
      </c>
      <c r="H12" s="286">
        <f t="shared" si="0"/>
        <v>0</v>
      </c>
      <c r="I12" s="286">
        <f t="shared" si="0"/>
        <v>0</v>
      </c>
      <c r="J12" s="286">
        <f t="shared" si="0"/>
        <v>0</v>
      </c>
      <c r="K12" s="286">
        <f t="shared" si="0"/>
        <v>0</v>
      </c>
      <c r="L12" s="286">
        <f t="shared" si="0"/>
        <v>0</v>
      </c>
      <c r="M12" s="286">
        <f t="shared" si="0"/>
        <v>0</v>
      </c>
      <c r="N12" s="286">
        <f t="shared" si="0"/>
        <v>0</v>
      </c>
      <c r="O12" s="286">
        <f t="shared" si="0"/>
        <v>0</v>
      </c>
      <c r="P12" s="286">
        <f t="shared" si="0"/>
        <v>0</v>
      </c>
      <c r="Q12" s="286">
        <f t="shared" si="0"/>
        <v>0</v>
      </c>
      <c r="R12" s="286">
        <f t="shared" si="0"/>
        <v>0</v>
      </c>
      <c r="S12" s="287">
        <f t="shared" si="0"/>
        <v>0</v>
      </c>
      <c r="T12" s="286">
        <f t="shared" si="0"/>
        <v>0</v>
      </c>
      <c r="U12" s="286">
        <f t="shared" si="0"/>
        <v>0</v>
      </c>
    </row>
    <row r="13" spans="1:21" ht="24" customHeight="1">
      <c r="A13" s="191" t="s">
        <v>40</v>
      </c>
      <c r="B13" s="278">
        <v>0</v>
      </c>
      <c r="C13" s="278">
        <v>0</v>
      </c>
      <c r="D13" s="278">
        <v>0</v>
      </c>
      <c r="E13" s="278">
        <v>0</v>
      </c>
      <c r="F13" s="278">
        <v>0</v>
      </c>
      <c r="G13" s="278">
        <v>0</v>
      </c>
      <c r="H13" s="278">
        <v>0</v>
      </c>
      <c r="I13" s="278">
        <v>0</v>
      </c>
      <c r="J13" s="278">
        <v>0</v>
      </c>
      <c r="K13" s="278">
        <v>0</v>
      </c>
      <c r="L13" s="278">
        <v>0</v>
      </c>
      <c r="M13" s="278">
        <v>0</v>
      </c>
      <c r="N13" s="278">
        <v>0</v>
      </c>
      <c r="O13" s="278">
        <v>0</v>
      </c>
      <c r="P13" s="278">
        <v>0</v>
      </c>
      <c r="Q13" s="278">
        <v>0</v>
      </c>
      <c r="R13" s="278">
        <v>0</v>
      </c>
      <c r="S13" s="278">
        <v>0</v>
      </c>
      <c r="T13" s="278">
        <v>0</v>
      </c>
      <c r="U13" s="278">
        <v>0</v>
      </c>
    </row>
    <row r="14" spans="1:21" ht="24" customHeight="1">
      <c r="A14" s="191" t="s">
        <v>16</v>
      </c>
      <c r="B14" s="278">
        <v>0</v>
      </c>
      <c r="C14" s="278">
        <v>0</v>
      </c>
      <c r="D14" s="278">
        <v>0</v>
      </c>
      <c r="E14" s="278">
        <v>0</v>
      </c>
      <c r="F14" s="278">
        <v>0</v>
      </c>
      <c r="G14" s="278">
        <v>0</v>
      </c>
      <c r="H14" s="278">
        <v>0</v>
      </c>
      <c r="I14" s="278">
        <v>0</v>
      </c>
      <c r="J14" s="278">
        <v>0</v>
      </c>
      <c r="K14" s="278">
        <v>0</v>
      </c>
      <c r="L14" s="278">
        <v>0</v>
      </c>
      <c r="M14" s="278">
        <v>0</v>
      </c>
      <c r="N14" s="278">
        <v>0</v>
      </c>
      <c r="O14" s="278">
        <v>0</v>
      </c>
      <c r="P14" s="278">
        <v>0</v>
      </c>
      <c r="Q14" s="278">
        <v>0</v>
      </c>
      <c r="R14" s="278">
        <v>0</v>
      </c>
      <c r="S14" s="278">
        <v>0</v>
      </c>
      <c r="T14" s="278">
        <v>0</v>
      </c>
      <c r="U14" s="278">
        <v>0</v>
      </c>
    </row>
    <row r="15" spans="1:21" ht="24" customHeight="1">
      <c r="A15" s="191" t="s">
        <v>41</v>
      </c>
      <c r="B15" s="278">
        <v>0</v>
      </c>
      <c r="C15" s="278">
        <v>0</v>
      </c>
      <c r="D15" s="278">
        <v>0</v>
      </c>
      <c r="E15" s="278">
        <v>0</v>
      </c>
      <c r="F15" s="278">
        <v>0</v>
      </c>
      <c r="G15" s="278">
        <v>0</v>
      </c>
      <c r="H15" s="278">
        <v>0</v>
      </c>
      <c r="I15" s="278">
        <v>0</v>
      </c>
      <c r="J15" s="278">
        <v>0</v>
      </c>
      <c r="K15" s="278">
        <v>0</v>
      </c>
      <c r="L15" s="278">
        <v>0</v>
      </c>
      <c r="M15" s="278">
        <v>0</v>
      </c>
      <c r="N15" s="278">
        <v>0</v>
      </c>
      <c r="O15" s="278">
        <v>0</v>
      </c>
      <c r="P15" s="278">
        <v>0</v>
      </c>
      <c r="Q15" s="278">
        <v>0</v>
      </c>
      <c r="R15" s="278">
        <v>0</v>
      </c>
      <c r="S15" s="278">
        <v>0</v>
      </c>
      <c r="T15" s="278">
        <v>0</v>
      </c>
      <c r="U15" s="278">
        <v>0</v>
      </c>
    </row>
    <row r="16" spans="1:21" ht="24" customHeight="1">
      <c r="A16" s="191" t="s">
        <v>42</v>
      </c>
      <c r="B16" s="278">
        <v>0</v>
      </c>
      <c r="C16" s="278">
        <v>0</v>
      </c>
      <c r="D16" s="278">
        <v>0</v>
      </c>
      <c r="E16" s="278">
        <v>0</v>
      </c>
      <c r="F16" s="278">
        <v>0</v>
      </c>
      <c r="G16" s="278">
        <v>0</v>
      </c>
      <c r="H16" s="278">
        <v>0</v>
      </c>
      <c r="I16" s="278">
        <v>0</v>
      </c>
      <c r="J16" s="278">
        <v>0</v>
      </c>
      <c r="K16" s="278">
        <v>0</v>
      </c>
      <c r="L16" s="278">
        <v>0</v>
      </c>
      <c r="M16" s="278">
        <v>0</v>
      </c>
      <c r="N16" s="278">
        <v>0</v>
      </c>
      <c r="O16" s="278">
        <v>0</v>
      </c>
      <c r="P16" s="278">
        <v>0</v>
      </c>
      <c r="Q16" s="278">
        <v>0</v>
      </c>
      <c r="R16" s="278">
        <v>0</v>
      </c>
      <c r="S16" s="278">
        <v>0</v>
      </c>
      <c r="T16" s="278">
        <v>0</v>
      </c>
      <c r="U16" s="278">
        <v>0</v>
      </c>
    </row>
    <row r="17" spans="1:21" ht="24" customHeight="1">
      <c r="A17" s="191" t="s">
        <v>43</v>
      </c>
      <c r="B17" s="278">
        <v>0</v>
      </c>
      <c r="C17" s="278">
        <v>0</v>
      </c>
      <c r="D17" s="278">
        <v>0</v>
      </c>
      <c r="E17" s="278">
        <v>0</v>
      </c>
      <c r="F17" s="278">
        <v>0</v>
      </c>
      <c r="G17" s="278">
        <v>0</v>
      </c>
      <c r="H17" s="278">
        <v>0</v>
      </c>
      <c r="I17" s="278">
        <v>0</v>
      </c>
      <c r="J17" s="278">
        <v>0</v>
      </c>
      <c r="K17" s="278">
        <v>0</v>
      </c>
      <c r="L17" s="278">
        <v>0</v>
      </c>
      <c r="M17" s="278">
        <v>0</v>
      </c>
      <c r="N17" s="278">
        <v>0</v>
      </c>
      <c r="O17" s="278">
        <v>0</v>
      </c>
      <c r="P17" s="278">
        <v>0</v>
      </c>
      <c r="Q17" s="278">
        <v>0</v>
      </c>
      <c r="R17" s="278">
        <v>0</v>
      </c>
      <c r="S17" s="278">
        <v>0</v>
      </c>
      <c r="T17" s="278">
        <v>0</v>
      </c>
      <c r="U17" s="278">
        <v>0</v>
      </c>
    </row>
    <row r="18" spans="1:21" ht="24" customHeight="1">
      <c r="A18" s="191" t="s">
        <v>44</v>
      </c>
      <c r="B18" s="278">
        <v>0</v>
      </c>
      <c r="C18" s="278">
        <v>0</v>
      </c>
      <c r="D18" s="278">
        <v>0</v>
      </c>
      <c r="E18" s="278">
        <v>0</v>
      </c>
      <c r="F18" s="278">
        <v>0</v>
      </c>
      <c r="G18" s="278">
        <v>0</v>
      </c>
      <c r="H18" s="278">
        <v>0</v>
      </c>
      <c r="I18" s="278">
        <v>0</v>
      </c>
      <c r="J18" s="278">
        <v>0</v>
      </c>
      <c r="K18" s="278">
        <v>0</v>
      </c>
      <c r="L18" s="278">
        <v>0</v>
      </c>
      <c r="M18" s="278">
        <v>0</v>
      </c>
      <c r="N18" s="278">
        <v>0</v>
      </c>
      <c r="O18" s="278">
        <v>0</v>
      </c>
      <c r="P18" s="278">
        <v>0</v>
      </c>
      <c r="Q18" s="278">
        <v>0</v>
      </c>
      <c r="R18" s="278">
        <v>0</v>
      </c>
      <c r="S18" s="278">
        <v>0</v>
      </c>
      <c r="T18" s="278">
        <v>0</v>
      </c>
      <c r="U18" s="278">
        <v>0</v>
      </c>
    </row>
    <row r="19" spans="1:21" ht="24" customHeight="1">
      <c r="A19" s="191" t="s">
        <v>45</v>
      </c>
      <c r="B19" s="278">
        <v>0</v>
      </c>
      <c r="C19" s="278">
        <v>0</v>
      </c>
      <c r="D19" s="278">
        <v>0</v>
      </c>
      <c r="E19" s="278">
        <v>0</v>
      </c>
      <c r="F19" s="278">
        <v>0</v>
      </c>
      <c r="G19" s="278">
        <v>0</v>
      </c>
      <c r="H19" s="278">
        <v>0</v>
      </c>
      <c r="I19" s="278">
        <v>0</v>
      </c>
      <c r="J19" s="278">
        <v>0</v>
      </c>
      <c r="K19" s="278">
        <v>0</v>
      </c>
      <c r="L19" s="278">
        <v>0</v>
      </c>
      <c r="M19" s="278">
        <v>0</v>
      </c>
      <c r="N19" s="278">
        <v>0</v>
      </c>
      <c r="O19" s="278">
        <v>0</v>
      </c>
      <c r="P19" s="278">
        <v>0</v>
      </c>
      <c r="Q19" s="278">
        <v>0</v>
      </c>
      <c r="R19" s="278">
        <v>0</v>
      </c>
      <c r="S19" s="278">
        <v>0</v>
      </c>
      <c r="T19" s="278">
        <v>0</v>
      </c>
      <c r="U19" s="278">
        <v>0</v>
      </c>
    </row>
    <row r="20" spans="1:21" ht="24" customHeight="1">
      <c r="A20" s="191" t="s">
        <v>46</v>
      </c>
      <c r="B20" s="278">
        <v>0</v>
      </c>
      <c r="C20" s="278">
        <v>0</v>
      </c>
      <c r="D20" s="278">
        <v>0</v>
      </c>
      <c r="E20" s="278">
        <v>0</v>
      </c>
      <c r="F20" s="278">
        <v>0</v>
      </c>
      <c r="G20" s="278">
        <v>0</v>
      </c>
      <c r="H20" s="278">
        <v>0</v>
      </c>
      <c r="I20" s="278">
        <v>0</v>
      </c>
      <c r="J20" s="278">
        <v>0</v>
      </c>
      <c r="K20" s="278">
        <v>0</v>
      </c>
      <c r="L20" s="278">
        <v>0</v>
      </c>
      <c r="M20" s="278">
        <v>0</v>
      </c>
      <c r="N20" s="278">
        <v>0</v>
      </c>
      <c r="O20" s="278">
        <v>0</v>
      </c>
      <c r="P20" s="278">
        <v>0</v>
      </c>
      <c r="Q20" s="278">
        <v>0</v>
      </c>
      <c r="R20" s="278">
        <v>0</v>
      </c>
      <c r="S20" s="278">
        <v>0</v>
      </c>
      <c r="T20" s="278">
        <v>0</v>
      </c>
      <c r="U20" s="278">
        <v>0</v>
      </c>
    </row>
    <row r="21" spans="1:21" ht="24" customHeight="1">
      <c r="A21" s="191" t="s">
        <v>47</v>
      </c>
      <c r="B21" s="278">
        <v>0</v>
      </c>
      <c r="C21" s="278">
        <v>0</v>
      </c>
      <c r="D21" s="278">
        <v>0</v>
      </c>
      <c r="E21" s="278">
        <v>0</v>
      </c>
      <c r="F21" s="278">
        <v>0</v>
      </c>
      <c r="G21" s="278">
        <v>0</v>
      </c>
      <c r="H21" s="278">
        <v>0</v>
      </c>
      <c r="I21" s="278">
        <v>0</v>
      </c>
      <c r="J21" s="278">
        <v>0</v>
      </c>
      <c r="K21" s="278">
        <v>0</v>
      </c>
      <c r="L21" s="278">
        <v>0</v>
      </c>
      <c r="M21" s="278">
        <v>0</v>
      </c>
      <c r="N21" s="278">
        <v>0</v>
      </c>
      <c r="O21" s="278">
        <v>0</v>
      </c>
      <c r="P21" s="278">
        <v>0</v>
      </c>
      <c r="Q21" s="278">
        <v>0</v>
      </c>
      <c r="R21" s="278">
        <v>0</v>
      </c>
      <c r="S21" s="278">
        <v>0</v>
      </c>
      <c r="T21" s="278">
        <v>0</v>
      </c>
      <c r="U21" s="278">
        <v>0</v>
      </c>
    </row>
    <row r="22" spans="1:21" ht="24" customHeight="1">
      <c r="A22" s="191" t="s">
        <v>48</v>
      </c>
      <c r="B22" s="278">
        <v>0</v>
      </c>
      <c r="C22" s="278">
        <v>0</v>
      </c>
      <c r="D22" s="278">
        <v>0</v>
      </c>
      <c r="E22" s="278">
        <v>0</v>
      </c>
      <c r="F22" s="278">
        <v>0</v>
      </c>
      <c r="G22" s="278">
        <v>0</v>
      </c>
      <c r="H22" s="278">
        <v>0</v>
      </c>
      <c r="I22" s="278">
        <v>0</v>
      </c>
      <c r="J22" s="278">
        <v>0</v>
      </c>
      <c r="K22" s="278">
        <v>0</v>
      </c>
      <c r="L22" s="278">
        <v>0</v>
      </c>
      <c r="M22" s="278">
        <v>0</v>
      </c>
      <c r="N22" s="278">
        <v>0</v>
      </c>
      <c r="O22" s="278">
        <v>0</v>
      </c>
      <c r="P22" s="278">
        <v>0</v>
      </c>
      <c r="Q22" s="278">
        <v>0</v>
      </c>
      <c r="R22" s="278">
        <v>0</v>
      </c>
      <c r="S22" s="278">
        <v>0</v>
      </c>
      <c r="T22" s="278">
        <v>0</v>
      </c>
      <c r="U22" s="278">
        <v>0</v>
      </c>
    </row>
    <row r="23" spans="1:21" ht="24" customHeight="1">
      <c r="A23" s="191" t="s">
        <v>49</v>
      </c>
      <c r="B23" s="278">
        <v>0</v>
      </c>
      <c r="C23" s="278">
        <v>0</v>
      </c>
      <c r="D23" s="278">
        <v>0</v>
      </c>
      <c r="E23" s="278">
        <v>0</v>
      </c>
      <c r="F23" s="278">
        <v>0</v>
      </c>
      <c r="G23" s="278">
        <v>0</v>
      </c>
      <c r="H23" s="278">
        <v>0</v>
      </c>
      <c r="I23" s="278">
        <v>0</v>
      </c>
      <c r="J23" s="278">
        <v>0</v>
      </c>
      <c r="K23" s="278">
        <v>0</v>
      </c>
      <c r="L23" s="278">
        <v>0</v>
      </c>
      <c r="M23" s="278">
        <v>0</v>
      </c>
      <c r="N23" s="278">
        <v>0</v>
      </c>
      <c r="O23" s="278">
        <v>0</v>
      </c>
      <c r="P23" s="278">
        <v>0</v>
      </c>
      <c r="Q23" s="278">
        <v>0</v>
      </c>
      <c r="R23" s="278">
        <v>0</v>
      </c>
      <c r="S23" s="278">
        <v>0</v>
      </c>
      <c r="T23" s="278">
        <v>0</v>
      </c>
      <c r="U23" s="278">
        <v>0</v>
      </c>
    </row>
    <row r="24" spans="1:21" ht="24" customHeight="1">
      <c r="A24" s="191" t="s">
        <v>50</v>
      </c>
      <c r="B24" s="278">
        <v>0</v>
      </c>
      <c r="C24" s="278">
        <v>0</v>
      </c>
      <c r="D24" s="278">
        <v>0</v>
      </c>
      <c r="E24" s="278">
        <v>0</v>
      </c>
      <c r="F24" s="278">
        <v>0</v>
      </c>
      <c r="G24" s="278">
        <v>0</v>
      </c>
      <c r="H24" s="278">
        <v>0</v>
      </c>
      <c r="I24" s="278">
        <v>0</v>
      </c>
      <c r="J24" s="278">
        <v>0</v>
      </c>
      <c r="K24" s="278">
        <v>0</v>
      </c>
      <c r="L24" s="278">
        <v>0</v>
      </c>
      <c r="M24" s="278">
        <v>0</v>
      </c>
      <c r="N24" s="278">
        <v>0</v>
      </c>
      <c r="O24" s="278">
        <v>0</v>
      </c>
      <c r="P24" s="278">
        <v>0</v>
      </c>
      <c r="Q24" s="278">
        <v>0</v>
      </c>
      <c r="R24" s="278">
        <v>0</v>
      </c>
      <c r="S24" s="278">
        <v>0</v>
      </c>
      <c r="T24" s="278">
        <v>0</v>
      </c>
      <c r="U24" s="278">
        <v>0</v>
      </c>
    </row>
    <row r="25" spans="1:21" ht="24" customHeight="1">
      <c r="A25" s="191" t="s">
        <v>51</v>
      </c>
      <c r="B25" s="279">
        <v>0</v>
      </c>
      <c r="C25" s="279">
        <v>0</v>
      </c>
      <c r="D25" s="279">
        <v>0</v>
      </c>
      <c r="E25" s="279">
        <v>0</v>
      </c>
      <c r="F25" s="279">
        <v>0</v>
      </c>
      <c r="G25" s="279">
        <v>0</v>
      </c>
      <c r="H25" s="279">
        <v>0</v>
      </c>
      <c r="I25" s="279">
        <v>0</v>
      </c>
      <c r="J25" s="279">
        <v>0</v>
      </c>
      <c r="K25" s="279">
        <v>0</v>
      </c>
      <c r="L25" s="279">
        <v>0</v>
      </c>
      <c r="M25" s="279">
        <v>0</v>
      </c>
      <c r="N25" s="279">
        <v>0</v>
      </c>
      <c r="O25" s="279">
        <v>0</v>
      </c>
      <c r="P25" s="279">
        <v>0</v>
      </c>
      <c r="Q25" s="279">
        <v>0</v>
      </c>
      <c r="R25" s="279">
        <v>0</v>
      </c>
      <c r="S25" s="279">
        <v>0</v>
      </c>
      <c r="T25" s="279">
        <v>0</v>
      </c>
      <c r="U25" s="279">
        <v>0</v>
      </c>
    </row>
    <row r="26" spans="1:21" ht="24" customHeight="1">
      <c r="A26" s="191" t="s">
        <v>52</v>
      </c>
      <c r="B26" s="279">
        <v>0</v>
      </c>
      <c r="C26" s="279">
        <v>0</v>
      </c>
      <c r="D26" s="279">
        <v>0</v>
      </c>
      <c r="E26" s="279">
        <v>0</v>
      </c>
      <c r="F26" s="279">
        <v>0</v>
      </c>
      <c r="G26" s="279">
        <v>0</v>
      </c>
      <c r="H26" s="279">
        <v>0</v>
      </c>
      <c r="I26" s="279">
        <v>0</v>
      </c>
      <c r="J26" s="279">
        <v>0</v>
      </c>
      <c r="K26" s="279">
        <v>0</v>
      </c>
      <c r="L26" s="279">
        <v>0</v>
      </c>
      <c r="M26" s="279">
        <v>0</v>
      </c>
      <c r="N26" s="279">
        <v>0</v>
      </c>
      <c r="O26" s="279">
        <v>0</v>
      </c>
      <c r="P26" s="279">
        <v>0</v>
      </c>
      <c r="Q26" s="279">
        <v>0</v>
      </c>
      <c r="R26" s="279">
        <v>0</v>
      </c>
      <c r="S26" s="279">
        <v>0</v>
      </c>
      <c r="T26" s="280">
        <v>0</v>
      </c>
      <c r="U26" s="280">
        <v>0</v>
      </c>
    </row>
    <row r="27" spans="1:21" ht="24" customHeight="1">
      <c r="A27" s="191" t="s">
        <v>30</v>
      </c>
      <c r="B27" s="279">
        <v>0</v>
      </c>
      <c r="C27" s="279">
        <v>0</v>
      </c>
      <c r="D27" s="279">
        <v>0</v>
      </c>
      <c r="E27" s="279">
        <v>0</v>
      </c>
      <c r="F27" s="279">
        <v>0</v>
      </c>
      <c r="G27" s="279">
        <v>0</v>
      </c>
      <c r="H27" s="279">
        <v>0</v>
      </c>
      <c r="I27" s="279">
        <v>0</v>
      </c>
      <c r="J27" s="279">
        <v>0</v>
      </c>
      <c r="K27" s="279">
        <v>0</v>
      </c>
      <c r="L27" s="279">
        <v>0</v>
      </c>
      <c r="M27" s="279">
        <v>0</v>
      </c>
      <c r="N27" s="279">
        <v>0</v>
      </c>
      <c r="O27" s="279">
        <v>0</v>
      </c>
      <c r="P27" s="279">
        <v>0</v>
      </c>
      <c r="Q27" s="279">
        <v>0</v>
      </c>
      <c r="R27" s="279">
        <v>0</v>
      </c>
      <c r="S27" s="279">
        <v>0</v>
      </c>
      <c r="T27" s="280">
        <v>0</v>
      </c>
      <c r="U27" s="280">
        <v>0</v>
      </c>
    </row>
    <row r="28" spans="1:21" ht="24" customHeight="1">
      <c r="A28" s="191" t="s">
        <v>31</v>
      </c>
      <c r="B28" s="279">
        <v>0</v>
      </c>
      <c r="C28" s="279">
        <v>0</v>
      </c>
      <c r="D28" s="279">
        <v>0</v>
      </c>
      <c r="E28" s="279">
        <v>0</v>
      </c>
      <c r="F28" s="279">
        <v>0</v>
      </c>
      <c r="G28" s="281"/>
      <c r="H28" s="281"/>
      <c r="I28" s="281"/>
      <c r="J28" s="281"/>
      <c r="K28" s="281"/>
      <c r="L28" s="278"/>
      <c r="M28" s="278"/>
      <c r="N28" s="278"/>
      <c r="O28" s="278"/>
      <c r="P28" s="278"/>
      <c r="Q28" s="278"/>
      <c r="R28" s="279">
        <v>0</v>
      </c>
      <c r="S28" s="279">
        <v>0</v>
      </c>
      <c r="T28" s="280">
        <v>0</v>
      </c>
      <c r="U28" s="280">
        <v>0</v>
      </c>
    </row>
    <row r="29" spans="1:21" ht="24" customHeight="1">
      <c r="A29" s="191" t="s">
        <v>32</v>
      </c>
      <c r="B29" s="282">
        <v>0</v>
      </c>
      <c r="C29" s="283">
        <v>0</v>
      </c>
      <c r="D29" s="283">
        <v>0</v>
      </c>
      <c r="E29" s="283">
        <v>0</v>
      </c>
      <c r="F29" s="283">
        <v>0</v>
      </c>
      <c r="G29" s="283">
        <v>0</v>
      </c>
      <c r="H29" s="283">
        <v>0</v>
      </c>
      <c r="I29" s="283">
        <v>0</v>
      </c>
      <c r="J29" s="283">
        <v>0</v>
      </c>
      <c r="K29" s="283">
        <v>0</v>
      </c>
      <c r="L29" s="283">
        <v>0</v>
      </c>
      <c r="M29" s="283">
        <v>0</v>
      </c>
      <c r="N29" s="283">
        <v>0</v>
      </c>
      <c r="O29" s="283">
        <v>0</v>
      </c>
      <c r="P29" s="283">
        <v>0</v>
      </c>
      <c r="Q29" s="283">
        <v>0</v>
      </c>
      <c r="R29" s="283">
        <v>0</v>
      </c>
      <c r="S29" s="283">
        <v>0</v>
      </c>
      <c r="T29" s="283">
        <v>0</v>
      </c>
      <c r="U29" s="283">
        <v>0</v>
      </c>
    </row>
    <row r="30" spans="1:21" ht="24" customHeight="1">
      <c r="A30" s="191" t="s">
        <v>33</v>
      </c>
      <c r="B30" s="282">
        <v>0</v>
      </c>
      <c r="C30" s="283">
        <v>0</v>
      </c>
      <c r="D30" s="283">
        <v>0</v>
      </c>
      <c r="E30" s="283">
        <v>0</v>
      </c>
      <c r="F30" s="283">
        <v>0</v>
      </c>
      <c r="G30" s="283">
        <v>0</v>
      </c>
      <c r="H30" s="283">
        <v>0</v>
      </c>
      <c r="I30" s="283">
        <v>0</v>
      </c>
      <c r="J30" s="283">
        <v>0</v>
      </c>
      <c r="K30" s="283">
        <v>0</v>
      </c>
      <c r="L30" s="283">
        <v>0</v>
      </c>
      <c r="M30" s="283">
        <v>0</v>
      </c>
      <c r="N30" s="283">
        <v>0</v>
      </c>
      <c r="O30" s="283">
        <v>0</v>
      </c>
      <c r="P30" s="283">
        <v>0</v>
      </c>
      <c r="Q30" s="283">
        <v>0</v>
      </c>
      <c r="R30" s="283">
        <v>0</v>
      </c>
      <c r="S30" s="283">
        <v>0</v>
      </c>
      <c r="T30" s="283">
        <v>0</v>
      </c>
      <c r="U30" s="283">
        <v>0</v>
      </c>
    </row>
    <row r="31" spans="1:21" ht="24" customHeight="1">
      <c r="A31" s="191" t="s">
        <v>34</v>
      </c>
      <c r="B31" s="282">
        <v>0</v>
      </c>
      <c r="C31" s="283">
        <v>0</v>
      </c>
      <c r="D31" s="283">
        <v>0</v>
      </c>
      <c r="E31" s="283">
        <v>0</v>
      </c>
      <c r="F31" s="283">
        <v>0</v>
      </c>
      <c r="G31" s="283">
        <v>0</v>
      </c>
      <c r="H31" s="283">
        <v>0</v>
      </c>
      <c r="I31" s="283">
        <v>0</v>
      </c>
      <c r="J31" s="283">
        <v>0</v>
      </c>
      <c r="K31" s="283">
        <v>0</v>
      </c>
      <c r="L31" s="283">
        <v>0</v>
      </c>
      <c r="M31" s="283">
        <v>0</v>
      </c>
      <c r="N31" s="283">
        <v>0</v>
      </c>
      <c r="O31" s="283">
        <v>0</v>
      </c>
      <c r="P31" s="283">
        <v>0</v>
      </c>
      <c r="Q31" s="283">
        <v>0</v>
      </c>
      <c r="R31" s="283">
        <v>0</v>
      </c>
      <c r="S31" s="283">
        <v>0</v>
      </c>
      <c r="T31" s="283">
        <v>0</v>
      </c>
      <c r="U31" s="283">
        <v>0</v>
      </c>
    </row>
    <row r="32" spans="1:21" ht="24" customHeight="1">
      <c r="A32" s="191" t="s">
        <v>35</v>
      </c>
      <c r="B32" s="282">
        <v>0</v>
      </c>
      <c r="C32" s="283">
        <v>0</v>
      </c>
      <c r="D32" s="283">
        <v>0</v>
      </c>
      <c r="E32" s="283">
        <v>0</v>
      </c>
      <c r="F32" s="283">
        <v>0</v>
      </c>
      <c r="G32" s="283">
        <v>0</v>
      </c>
      <c r="H32" s="283">
        <v>0</v>
      </c>
      <c r="I32" s="283">
        <v>0</v>
      </c>
      <c r="J32" s="283">
        <v>0</v>
      </c>
      <c r="K32" s="283">
        <v>0</v>
      </c>
      <c r="L32" s="283">
        <v>0</v>
      </c>
      <c r="M32" s="283">
        <v>0</v>
      </c>
      <c r="N32" s="283">
        <v>0</v>
      </c>
      <c r="O32" s="283">
        <v>0</v>
      </c>
      <c r="P32" s="283">
        <v>0</v>
      </c>
      <c r="Q32" s="283">
        <v>0</v>
      </c>
      <c r="R32" s="283">
        <v>0</v>
      </c>
      <c r="S32" s="283">
        <v>0</v>
      </c>
      <c r="T32" s="283">
        <v>0</v>
      </c>
      <c r="U32" s="283">
        <v>0</v>
      </c>
    </row>
    <row r="33" spans="1:21" ht="24" customHeight="1">
      <c r="A33" s="191" t="s">
        <v>36</v>
      </c>
      <c r="B33" s="282">
        <v>0</v>
      </c>
      <c r="C33" s="283">
        <v>0</v>
      </c>
      <c r="D33" s="283">
        <v>0</v>
      </c>
      <c r="E33" s="283">
        <v>0</v>
      </c>
      <c r="F33" s="283">
        <v>0</v>
      </c>
      <c r="G33" s="283">
        <v>0</v>
      </c>
      <c r="H33" s="283">
        <v>0</v>
      </c>
      <c r="I33" s="283">
        <v>0</v>
      </c>
      <c r="J33" s="283">
        <v>0</v>
      </c>
      <c r="K33" s="283">
        <v>0</v>
      </c>
      <c r="L33" s="283">
        <v>0</v>
      </c>
      <c r="M33" s="283">
        <v>0</v>
      </c>
      <c r="N33" s="283">
        <v>0</v>
      </c>
      <c r="O33" s="283">
        <v>0</v>
      </c>
      <c r="P33" s="283">
        <v>0</v>
      </c>
      <c r="Q33" s="283">
        <v>0</v>
      </c>
      <c r="R33" s="283">
        <v>0</v>
      </c>
      <c r="S33" s="283">
        <v>0</v>
      </c>
      <c r="T33" s="283">
        <v>0</v>
      </c>
      <c r="U33" s="283">
        <v>0</v>
      </c>
    </row>
    <row r="34" spans="1:21" ht="24" customHeight="1">
      <c r="A34" s="191" t="s">
        <v>53</v>
      </c>
      <c r="B34" s="278">
        <v>0</v>
      </c>
      <c r="C34" s="283">
        <v>0</v>
      </c>
      <c r="D34" s="283">
        <v>0</v>
      </c>
      <c r="E34" s="283">
        <v>0</v>
      </c>
      <c r="F34" s="283">
        <v>0</v>
      </c>
      <c r="G34" s="283">
        <v>0</v>
      </c>
      <c r="H34" s="283">
        <v>0</v>
      </c>
      <c r="I34" s="283">
        <v>0</v>
      </c>
      <c r="J34" s="283">
        <v>0</v>
      </c>
      <c r="K34" s="283">
        <v>0</v>
      </c>
      <c r="L34" s="283">
        <v>0</v>
      </c>
      <c r="M34" s="283">
        <v>0</v>
      </c>
      <c r="N34" s="283">
        <v>0</v>
      </c>
      <c r="O34" s="283">
        <v>0</v>
      </c>
      <c r="P34" s="283">
        <v>0</v>
      </c>
      <c r="Q34" s="283">
        <v>0</v>
      </c>
      <c r="R34" s="283">
        <v>0</v>
      </c>
      <c r="S34" s="283">
        <v>0</v>
      </c>
      <c r="T34" s="283">
        <v>0</v>
      </c>
      <c r="U34" s="283">
        <v>0</v>
      </c>
    </row>
    <row r="35" spans="1:21" ht="24" customHeight="1">
      <c r="A35" s="192" t="s">
        <v>54</v>
      </c>
      <c r="B35" s="284">
        <v>0</v>
      </c>
      <c r="C35" s="284">
        <v>0</v>
      </c>
      <c r="D35" s="284">
        <v>0</v>
      </c>
      <c r="E35" s="284">
        <v>0</v>
      </c>
      <c r="F35" s="284">
        <v>0</v>
      </c>
      <c r="G35" s="284">
        <v>0</v>
      </c>
      <c r="H35" s="284">
        <v>0</v>
      </c>
      <c r="I35" s="284">
        <v>0</v>
      </c>
      <c r="J35" s="284">
        <v>0</v>
      </c>
      <c r="K35" s="284">
        <v>0</v>
      </c>
      <c r="L35" s="284">
        <v>0</v>
      </c>
      <c r="M35" s="284">
        <v>0</v>
      </c>
      <c r="N35" s="284">
        <v>0</v>
      </c>
      <c r="O35" s="284">
        <v>0</v>
      </c>
      <c r="P35" s="284">
        <v>0</v>
      </c>
      <c r="Q35" s="284">
        <v>0</v>
      </c>
      <c r="R35" s="284">
        <v>0</v>
      </c>
      <c r="S35" s="284">
        <v>0</v>
      </c>
      <c r="T35" s="284">
        <v>0</v>
      </c>
      <c r="U35" s="284">
        <v>0</v>
      </c>
    </row>
    <row r="36" spans="1:21" s="110" customFormat="1" ht="20.25" customHeight="1">
      <c r="A36" s="288" t="s">
        <v>355</v>
      </c>
      <c r="B36" s="289"/>
      <c r="C36" s="289"/>
      <c r="D36" s="289"/>
      <c r="E36" s="289"/>
      <c r="F36" s="289"/>
      <c r="G36" s="289"/>
      <c r="H36" s="289"/>
      <c r="I36" s="289"/>
      <c r="J36" s="289"/>
      <c r="K36" s="289"/>
      <c r="L36" s="289"/>
      <c r="M36" s="289"/>
      <c r="N36" s="289"/>
      <c r="O36" s="289"/>
      <c r="P36" s="289"/>
      <c r="Q36" s="290"/>
      <c r="R36" s="290"/>
      <c r="S36" s="540" t="s">
        <v>287</v>
      </c>
      <c r="T36" s="540"/>
      <c r="U36" s="540"/>
    </row>
    <row r="37" spans="1:2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</sheetData>
  <mergeCells count="9">
    <mergeCell ref="S36:U36"/>
    <mergeCell ref="R4:U4"/>
    <mergeCell ref="A3:B3"/>
    <mergeCell ref="A4:A5"/>
    <mergeCell ref="B4:E4"/>
    <mergeCell ref="F4:I4"/>
    <mergeCell ref="J4:M4"/>
    <mergeCell ref="N4:Q4"/>
    <mergeCell ref="S3:U3"/>
  </mergeCells>
  <phoneticPr fontId="2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workbookViewId="0">
      <selection sqref="A1:F1"/>
    </sheetView>
  </sheetViews>
  <sheetFormatPr defaultRowHeight="16.5"/>
  <cols>
    <col min="1" max="6" width="13.625" customWidth="1"/>
    <col min="7" max="7" width="13.625" style="23" customWidth="1"/>
    <col min="8" max="9" width="13.625" style="10" customWidth="1"/>
    <col min="10" max="10" width="13.625" style="23" customWidth="1"/>
    <col min="11" max="12" width="13.625" style="10" customWidth="1"/>
    <col min="13" max="13" width="13.625" customWidth="1"/>
  </cols>
  <sheetData>
    <row r="1" spans="1:15" ht="24" customHeight="1">
      <c r="A1" s="545" t="s">
        <v>396</v>
      </c>
      <c r="B1" s="545"/>
      <c r="C1" s="545"/>
      <c r="D1" s="545"/>
      <c r="E1" s="545"/>
      <c r="F1" s="545"/>
      <c r="G1" s="4"/>
      <c r="H1" s="4"/>
      <c r="I1" s="4"/>
      <c r="J1" s="4"/>
      <c r="K1" s="4"/>
      <c r="L1" s="1"/>
      <c r="M1" s="2"/>
    </row>
    <row r="2" spans="1:15" ht="17.25" thickBot="1">
      <c r="A2" s="5"/>
      <c r="B2" s="6" t="s">
        <v>0</v>
      </c>
      <c r="C2" s="5"/>
      <c r="D2" s="5"/>
      <c r="E2" s="6" t="s">
        <v>0</v>
      </c>
      <c r="F2" s="5"/>
      <c r="G2" s="5"/>
      <c r="H2" s="5"/>
      <c r="I2" s="5"/>
      <c r="J2" s="5"/>
      <c r="K2" s="5"/>
      <c r="L2" s="7"/>
      <c r="M2" s="5"/>
    </row>
    <row r="3" spans="1:15">
      <c r="A3" s="111" t="s">
        <v>302</v>
      </c>
      <c r="B3" s="299"/>
      <c r="C3" s="299"/>
      <c r="D3" s="300"/>
      <c r="E3" s="299"/>
      <c r="F3" s="299"/>
      <c r="G3" s="299"/>
      <c r="H3" s="299"/>
      <c r="I3" s="299"/>
      <c r="J3" s="299"/>
      <c r="K3" s="299"/>
      <c r="L3" s="300"/>
      <c r="M3" s="301" t="s">
        <v>297</v>
      </c>
    </row>
    <row r="4" spans="1:15" ht="38.25" customHeight="1">
      <c r="A4" s="506" t="s">
        <v>67</v>
      </c>
      <c r="B4" s="508" t="s">
        <v>123</v>
      </c>
      <c r="C4" s="508" t="s">
        <v>124</v>
      </c>
      <c r="D4" s="509"/>
      <c r="E4" s="509"/>
      <c r="F4" s="538" t="s">
        <v>125</v>
      </c>
      <c r="G4" s="546"/>
      <c r="H4" s="546"/>
      <c r="I4" s="546"/>
      <c r="J4" s="546"/>
      <c r="K4" s="546"/>
      <c r="L4" s="546"/>
      <c r="M4" s="547"/>
      <c r="N4" s="72"/>
      <c r="O4" s="72"/>
    </row>
    <row r="5" spans="1:15" ht="60" customHeight="1">
      <c r="A5" s="507"/>
      <c r="B5" s="509"/>
      <c r="C5" s="265" t="s">
        <v>126</v>
      </c>
      <c r="D5" s="265" t="s">
        <v>127</v>
      </c>
      <c r="E5" s="265" t="s">
        <v>303</v>
      </c>
      <c r="F5" s="265" t="s">
        <v>128</v>
      </c>
      <c r="G5" s="265" t="s">
        <v>304</v>
      </c>
      <c r="H5" s="265" t="s">
        <v>131</v>
      </c>
      <c r="I5" s="265" t="s">
        <v>132</v>
      </c>
      <c r="J5" s="265" t="s">
        <v>305</v>
      </c>
      <c r="K5" s="265" t="s">
        <v>306</v>
      </c>
      <c r="L5" s="265" t="s">
        <v>130</v>
      </c>
      <c r="M5" s="156" t="s">
        <v>129</v>
      </c>
      <c r="N5" s="71"/>
      <c r="O5" s="71"/>
    </row>
    <row r="6" spans="1:15" ht="24" customHeight="1">
      <c r="A6" s="135" t="s">
        <v>2</v>
      </c>
      <c r="B6" s="291">
        <v>0.41345500000000002</v>
      </c>
      <c r="C6" s="291">
        <v>0.01</v>
      </c>
      <c r="D6" s="291">
        <v>0.01</v>
      </c>
      <c r="E6" s="291">
        <v>0</v>
      </c>
      <c r="F6" s="291">
        <f>SUM(L6:M6)</f>
        <v>0.33</v>
      </c>
      <c r="G6" s="291"/>
      <c r="H6" s="291">
        <v>0.01</v>
      </c>
      <c r="I6" s="291">
        <v>4.4999999999999998E-2</v>
      </c>
      <c r="J6" s="291"/>
      <c r="K6" s="291"/>
      <c r="L6" s="291"/>
      <c r="M6" s="302">
        <v>0.33</v>
      </c>
      <c r="N6" s="71"/>
      <c r="O6" s="71"/>
    </row>
    <row r="7" spans="1:15" ht="24" customHeight="1">
      <c r="A7" s="257" t="s">
        <v>3</v>
      </c>
      <c r="B7" s="292">
        <v>0.23199999999999998</v>
      </c>
      <c r="C7" s="292">
        <v>3.5000000000000003E-2</v>
      </c>
      <c r="D7" s="292">
        <v>3.5000000000000003E-2</v>
      </c>
      <c r="E7" s="293">
        <v>0</v>
      </c>
      <c r="F7" s="293">
        <f>SUM(L7:M7)</f>
        <v>0.185</v>
      </c>
      <c r="G7" s="293"/>
      <c r="H7" s="292">
        <v>3.5000000000000003E-2</v>
      </c>
      <c r="I7" s="292">
        <v>4.2999999999999997E-2</v>
      </c>
      <c r="J7" s="292"/>
      <c r="K7" s="292"/>
      <c r="L7" s="292"/>
      <c r="M7" s="303">
        <v>0.185</v>
      </c>
      <c r="N7" s="71"/>
      <c r="O7" s="71"/>
    </row>
    <row r="8" spans="1:15" ht="24" customHeight="1">
      <c r="A8" s="257" t="s">
        <v>4</v>
      </c>
      <c r="B8" s="292">
        <v>3.7499999999999999E-3</v>
      </c>
      <c r="C8" s="292">
        <v>0</v>
      </c>
      <c r="D8" s="292">
        <v>0</v>
      </c>
      <c r="E8" s="293">
        <v>0</v>
      </c>
      <c r="F8" s="294">
        <f>SUM(L8:M8)</f>
        <v>3.2000000000000002E-3</v>
      </c>
      <c r="G8" s="294"/>
      <c r="H8" s="292">
        <v>0</v>
      </c>
      <c r="I8" s="292">
        <v>0</v>
      </c>
      <c r="J8" s="292"/>
      <c r="K8" s="292"/>
      <c r="L8" s="295"/>
      <c r="M8" s="304">
        <v>3.2000000000000002E-3</v>
      </c>
      <c r="N8" s="71"/>
      <c r="O8" s="71"/>
    </row>
    <row r="9" spans="1:15" ht="24" customHeight="1">
      <c r="A9" s="257" t="s">
        <v>5</v>
      </c>
      <c r="B9" s="292">
        <v>6.2E-2</v>
      </c>
      <c r="C9" s="296">
        <v>0</v>
      </c>
      <c r="D9" s="296">
        <v>0</v>
      </c>
      <c r="E9" s="296">
        <v>0</v>
      </c>
      <c r="F9" s="292">
        <f>SUM(H9:M9)</f>
        <v>4.7399999999999998E-2</v>
      </c>
      <c r="G9" s="292"/>
      <c r="H9" s="296">
        <v>0</v>
      </c>
      <c r="I9" s="292">
        <v>2.46E-2</v>
      </c>
      <c r="J9" s="292"/>
      <c r="K9" s="292"/>
      <c r="L9" s="292"/>
      <c r="M9" s="304">
        <v>2.2800000000000001E-2</v>
      </c>
      <c r="N9" s="71"/>
      <c r="O9" s="71"/>
    </row>
    <row r="10" spans="1:15" ht="24" customHeight="1">
      <c r="A10" s="258" t="s">
        <v>6</v>
      </c>
      <c r="B10" s="297">
        <v>3.5999999999999997E-2</v>
      </c>
      <c r="C10" s="298">
        <v>0</v>
      </c>
      <c r="D10" s="298">
        <v>0</v>
      </c>
      <c r="E10" s="298">
        <v>0</v>
      </c>
      <c r="F10" s="297">
        <v>3.5999999999999997E-2</v>
      </c>
      <c r="G10" s="297"/>
      <c r="H10" s="298">
        <v>0</v>
      </c>
      <c r="I10" s="297">
        <v>0</v>
      </c>
      <c r="J10" s="297"/>
      <c r="K10" s="297"/>
      <c r="L10" s="297"/>
      <c r="M10" s="305">
        <v>3.3013000000000001E-2</v>
      </c>
      <c r="N10" s="71"/>
      <c r="O10" s="71"/>
    </row>
    <row r="11" spans="1:15" ht="22.5" customHeight="1">
      <c r="A11" s="259" t="s">
        <v>296</v>
      </c>
      <c r="B11" s="377">
        <f>C11+F11</f>
        <v>4.0499000000000001</v>
      </c>
      <c r="C11" s="378">
        <f>SUM(D11:E11)</f>
        <v>0</v>
      </c>
      <c r="D11" s="379">
        <v>0</v>
      </c>
      <c r="E11" s="379">
        <v>0</v>
      </c>
      <c r="F11" s="380">
        <f>SUM(G11:M11)</f>
        <v>4.0499000000000001</v>
      </c>
      <c r="G11" s="381">
        <v>0</v>
      </c>
      <c r="H11" s="381">
        <v>0</v>
      </c>
      <c r="I11" s="377">
        <v>1.49E-2</v>
      </c>
      <c r="J11" s="381">
        <v>0</v>
      </c>
      <c r="K11" s="381">
        <v>0</v>
      </c>
      <c r="L11" s="381">
        <v>0</v>
      </c>
      <c r="M11" s="382">
        <v>4.0350000000000001</v>
      </c>
    </row>
    <row r="12" spans="1:15">
      <c r="A12" s="22" t="s">
        <v>298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35"/>
      <c r="M12" s="64"/>
    </row>
    <row r="13" spans="1:15">
      <c r="A13" s="20" t="s">
        <v>299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35"/>
      <c r="M13" s="64"/>
    </row>
    <row r="14" spans="1:15">
      <c r="A14" s="20" t="s">
        <v>300</v>
      </c>
      <c r="B14" s="21"/>
      <c r="C14" s="21"/>
      <c r="D14" s="21"/>
      <c r="E14" s="21"/>
      <c r="F14" s="21"/>
      <c r="G14" s="21"/>
      <c r="H14" s="21"/>
      <c r="I14" s="21"/>
      <c r="J14" s="21"/>
      <c r="K14" s="548"/>
      <c r="L14" s="548"/>
      <c r="M14" s="549"/>
    </row>
    <row r="15" spans="1:15" ht="16.5" customHeight="1">
      <c r="A15" s="20" t="s">
        <v>301</v>
      </c>
      <c r="B15" s="21"/>
      <c r="C15" s="21"/>
      <c r="D15" s="21"/>
      <c r="E15" s="21"/>
      <c r="F15" s="21"/>
      <c r="G15" s="21"/>
      <c r="H15" s="21"/>
      <c r="I15" s="21"/>
      <c r="J15" s="21"/>
      <c r="K15" s="35"/>
      <c r="L15" s="35"/>
      <c r="M15" s="64"/>
      <c r="N15" s="108"/>
      <c r="O15" s="108"/>
    </row>
    <row r="16" spans="1:15" ht="17.25" thickBot="1">
      <c r="A16" s="33" t="s">
        <v>356</v>
      </c>
      <c r="B16" s="70"/>
      <c r="C16" s="70"/>
      <c r="D16" s="70"/>
      <c r="E16" s="70"/>
      <c r="F16" s="70"/>
      <c r="G16" s="70"/>
      <c r="H16" s="70"/>
      <c r="I16" s="70"/>
      <c r="J16" s="70"/>
      <c r="K16" s="543" t="s">
        <v>287</v>
      </c>
      <c r="L16" s="543"/>
      <c r="M16" s="544"/>
      <c r="N16" s="108"/>
    </row>
    <row r="20" spans="1:17" s="23" customFormat="1">
      <c r="A20"/>
      <c r="B20"/>
      <c r="C20"/>
      <c r="D20"/>
      <c r="E20"/>
      <c r="F20"/>
      <c r="H20" s="10"/>
      <c r="I20" s="10"/>
      <c r="K20" s="10"/>
      <c r="L20" s="10"/>
      <c r="M20"/>
      <c r="N20"/>
      <c r="O20"/>
      <c r="P20"/>
      <c r="Q20"/>
    </row>
    <row r="21" spans="1:17" s="23" customFormat="1">
      <c r="A21"/>
      <c r="B21"/>
      <c r="C21"/>
      <c r="D21"/>
      <c r="E21"/>
      <c r="F21"/>
      <c r="H21" s="10"/>
      <c r="I21" s="10"/>
      <c r="K21" s="10"/>
      <c r="L21" s="10"/>
      <c r="M21"/>
      <c r="N21"/>
      <c r="O21"/>
      <c r="P21"/>
      <c r="Q21"/>
    </row>
    <row r="22" spans="1:17" s="23" customFormat="1">
      <c r="A22"/>
      <c r="B22"/>
      <c r="C22"/>
      <c r="D22"/>
      <c r="E22"/>
      <c r="F22"/>
      <c r="H22" s="10"/>
      <c r="I22" s="10"/>
      <c r="K22" s="10"/>
      <c r="L22" s="10"/>
      <c r="M22"/>
      <c r="N22"/>
      <c r="O22"/>
      <c r="P22"/>
      <c r="Q22"/>
    </row>
    <row r="23" spans="1:17" s="23" customFormat="1">
      <c r="A23"/>
      <c r="B23"/>
      <c r="C23"/>
      <c r="D23"/>
      <c r="E23"/>
      <c r="F23"/>
      <c r="H23" s="10"/>
      <c r="I23" s="10"/>
      <c r="K23" s="10"/>
      <c r="L23" s="10"/>
      <c r="M23"/>
      <c r="N23"/>
      <c r="O23"/>
      <c r="P23"/>
      <c r="Q23"/>
    </row>
  </sheetData>
  <mergeCells count="7">
    <mergeCell ref="K16:M16"/>
    <mergeCell ref="A1:F1"/>
    <mergeCell ref="F4:M4"/>
    <mergeCell ref="K14:M14"/>
    <mergeCell ref="A4:A5"/>
    <mergeCell ref="B4:B5"/>
    <mergeCell ref="C4:E4"/>
  </mergeCells>
  <phoneticPr fontId="2" type="noConversion"/>
  <pageMargins left="0.7" right="0.7" top="0.75" bottom="0.75" header="0.3" footer="0.3"/>
  <pageSetup paperSize="9" orientation="portrait" verticalDpi="0" r:id="rId1"/>
  <ignoredErrors>
    <ignoredError sqref="F6:F8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workbookViewId="0"/>
  </sheetViews>
  <sheetFormatPr defaultRowHeight="16.5"/>
  <cols>
    <col min="1" max="23" width="11.625" style="23" customWidth="1"/>
    <col min="24" max="16384" width="9" style="23"/>
  </cols>
  <sheetData>
    <row r="1" spans="1:19" s="400" customFormat="1" ht="24" customHeight="1">
      <c r="A1" s="96" t="s">
        <v>397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19" s="400" customFormat="1" ht="17.25" thickBot="1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19" s="400" customFormat="1" ht="18" customHeight="1">
      <c r="A3" s="31" t="s">
        <v>361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32" t="s">
        <v>362</v>
      </c>
    </row>
    <row r="4" spans="1:19" s="400" customFormat="1" ht="25.5" customHeight="1">
      <c r="A4" s="550" t="s">
        <v>378</v>
      </c>
      <c r="B4" s="553" t="s">
        <v>363</v>
      </c>
      <c r="C4" s="553"/>
      <c r="D4" s="555" t="s">
        <v>364</v>
      </c>
      <c r="E4" s="556"/>
      <c r="F4" s="556"/>
      <c r="G4" s="556"/>
      <c r="H4" s="556"/>
      <c r="I4" s="556"/>
      <c r="J4" s="556"/>
      <c r="K4" s="556"/>
      <c r="L4" s="556"/>
      <c r="M4" s="556"/>
      <c r="N4" s="556"/>
      <c r="O4" s="556"/>
      <c r="P4" s="556"/>
      <c r="Q4" s="556"/>
      <c r="R4" s="556"/>
      <c r="S4" s="557"/>
    </row>
    <row r="5" spans="1:19" s="401" customFormat="1" ht="34.5" customHeight="1">
      <c r="A5" s="551"/>
      <c r="B5" s="553"/>
      <c r="C5" s="553"/>
      <c r="D5" s="553" t="s">
        <v>365</v>
      </c>
      <c r="E5" s="553"/>
      <c r="F5" s="553" t="s">
        <v>366</v>
      </c>
      <c r="G5" s="553"/>
      <c r="H5" s="553" t="s">
        <v>367</v>
      </c>
      <c r="I5" s="553"/>
      <c r="J5" s="553" t="s">
        <v>368</v>
      </c>
      <c r="K5" s="553"/>
      <c r="L5" s="553" t="s">
        <v>369</v>
      </c>
      <c r="M5" s="553"/>
      <c r="N5" s="553" t="s">
        <v>370</v>
      </c>
      <c r="O5" s="553"/>
      <c r="P5" s="553" t="s">
        <v>371</v>
      </c>
      <c r="Q5" s="553"/>
      <c r="R5" s="553" t="s">
        <v>372</v>
      </c>
      <c r="S5" s="554"/>
    </row>
    <row r="6" spans="1:19" s="401" customFormat="1" ht="34.5" customHeight="1">
      <c r="A6" s="551"/>
      <c r="B6" s="553"/>
      <c r="C6" s="553"/>
      <c r="D6" s="553"/>
      <c r="E6" s="553"/>
      <c r="F6" s="553"/>
      <c r="G6" s="553"/>
      <c r="H6" s="553"/>
      <c r="I6" s="553"/>
      <c r="J6" s="553"/>
      <c r="K6" s="553"/>
      <c r="L6" s="553"/>
      <c r="M6" s="553"/>
      <c r="N6" s="553"/>
      <c r="O6" s="553"/>
      <c r="P6" s="553"/>
      <c r="Q6" s="553"/>
      <c r="R6" s="553"/>
      <c r="S6" s="554"/>
    </row>
    <row r="7" spans="1:19" s="401" customFormat="1" ht="71.25" customHeight="1">
      <c r="A7" s="552"/>
      <c r="B7" s="402" t="s">
        <v>373</v>
      </c>
      <c r="C7" s="402" t="s">
        <v>374</v>
      </c>
      <c r="D7" s="402" t="s">
        <v>384</v>
      </c>
      <c r="E7" s="402" t="s">
        <v>383</v>
      </c>
      <c r="F7" s="402" t="s">
        <v>375</v>
      </c>
      <c r="G7" s="402" t="s">
        <v>376</v>
      </c>
      <c r="H7" s="402" t="s">
        <v>375</v>
      </c>
      <c r="I7" s="402" t="s">
        <v>376</v>
      </c>
      <c r="J7" s="402" t="s">
        <v>375</v>
      </c>
      <c r="K7" s="402" t="s">
        <v>376</v>
      </c>
      <c r="L7" s="402" t="s">
        <v>375</v>
      </c>
      <c r="M7" s="402" t="s">
        <v>376</v>
      </c>
      <c r="N7" s="402" t="s">
        <v>375</v>
      </c>
      <c r="O7" s="402" t="s">
        <v>376</v>
      </c>
      <c r="P7" s="402" t="s">
        <v>375</v>
      </c>
      <c r="Q7" s="402" t="s">
        <v>376</v>
      </c>
      <c r="R7" s="402" t="s">
        <v>375</v>
      </c>
      <c r="S7" s="403" t="s">
        <v>376</v>
      </c>
    </row>
    <row r="8" spans="1:19" s="401" customFormat="1" ht="24" customHeight="1">
      <c r="A8" s="406" t="s">
        <v>2</v>
      </c>
      <c r="B8" s="404">
        <v>1.5</v>
      </c>
      <c r="C8" s="404">
        <v>80</v>
      </c>
      <c r="D8" s="404"/>
      <c r="E8" s="404"/>
      <c r="F8" s="404"/>
      <c r="G8" s="404"/>
      <c r="H8" s="404"/>
      <c r="I8" s="404"/>
      <c r="J8" s="404"/>
      <c r="K8" s="404"/>
      <c r="L8" s="404"/>
      <c r="M8" s="404"/>
      <c r="N8" s="404"/>
      <c r="O8" s="404"/>
      <c r="P8" s="404"/>
      <c r="Q8" s="404"/>
      <c r="R8" s="404"/>
      <c r="S8" s="405"/>
    </row>
    <row r="9" spans="1:19" s="401" customFormat="1" ht="24" customHeight="1">
      <c r="A9" s="406" t="s">
        <v>379</v>
      </c>
      <c r="B9" s="404">
        <v>4</v>
      </c>
      <c r="C9" s="404">
        <v>150</v>
      </c>
      <c r="D9" s="404"/>
      <c r="E9" s="404"/>
      <c r="F9" s="404"/>
      <c r="G9" s="404"/>
      <c r="H9" s="404"/>
      <c r="I9" s="404"/>
      <c r="J9" s="404"/>
      <c r="K9" s="404"/>
      <c r="L9" s="404"/>
      <c r="M9" s="404"/>
      <c r="N9" s="404"/>
      <c r="O9" s="404"/>
      <c r="P9" s="404"/>
      <c r="Q9" s="404"/>
      <c r="R9" s="404"/>
      <c r="S9" s="405"/>
    </row>
    <row r="10" spans="1:19" s="401" customFormat="1" ht="24" customHeight="1">
      <c r="A10" s="406" t="s">
        <v>380</v>
      </c>
      <c r="B10" s="404">
        <v>31</v>
      </c>
      <c r="C10" s="404">
        <v>800</v>
      </c>
      <c r="D10" s="404"/>
      <c r="E10" s="404"/>
      <c r="F10" s="404"/>
      <c r="G10" s="404"/>
      <c r="H10" s="404"/>
      <c r="I10" s="404"/>
      <c r="J10" s="404"/>
      <c r="K10" s="404"/>
      <c r="L10" s="404"/>
      <c r="M10" s="404"/>
      <c r="N10" s="404"/>
      <c r="O10" s="404"/>
      <c r="P10" s="404"/>
      <c r="Q10" s="404"/>
      <c r="R10" s="404"/>
      <c r="S10" s="405"/>
    </row>
    <row r="11" spans="1:19" s="401" customFormat="1" ht="24" customHeight="1">
      <c r="A11" s="406" t="s">
        <v>381</v>
      </c>
      <c r="B11" s="404">
        <v>2352</v>
      </c>
      <c r="C11" s="404">
        <v>2352</v>
      </c>
      <c r="D11" s="404"/>
      <c r="E11" s="404"/>
      <c r="F11" s="404"/>
      <c r="G11" s="404"/>
      <c r="H11" s="404"/>
      <c r="I11" s="404"/>
      <c r="J11" s="404"/>
      <c r="K11" s="404"/>
      <c r="L11" s="404"/>
      <c r="M11" s="404"/>
      <c r="N11" s="404"/>
      <c r="O11" s="404"/>
      <c r="P11" s="404"/>
      <c r="Q11" s="404"/>
      <c r="R11" s="404"/>
      <c r="S11" s="405"/>
    </row>
    <row r="12" spans="1:19" s="401" customFormat="1" ht="24" customHeight="1">
      <c r="A12" s="160" t="s">
        <v>382</v>
      </c>
      <c r="B12" s="404">
        <v>1217</v>
      </c>
      <c r="C12" s="404">
        <v>1217</v>
      </c>
      <c r="D12" s="404"/>
      <c r="E12" s="404"/>
      <c r="F12" s="404"/>
      <c r="G12" s="404"/>
      <c r="H12" s="404"/>
      <c r="I12" s="404"/>
      <c r="J12" s="404"/>
      <c r="K12" s="404"/>
      <c r="L12" s="404"/>
      <c r="M12" s="404"/>
      <c r="N12" s="404"/>
      <c r="O12" s="404"/>
      <c r="P12" s="404"/>
      <c r="Q12" s="404"/>
      <c r="R12" s="404"/>
      <c r="S12" s="405"/>
    </row>
    <row r="13" spans="1:19" s="401" customFormat="1" ht="24" customHeight="1">
      <c r="A13" s="160" t="s">
        <v>166</v>
      </c>
      <c r="B13" s="404">
        <v>1148</v>
      </c>
      <c r="C13" s="404">
        <v>1148</v>
      </c>
      <c r="D13" s="404">
        <v>0</v>
      </c>
      <c r="E13" s="404">
        <v>0</v>
      </c>
      <c r="F13" s="404">
        <v>0</v>
      </c>
      <c r="G13" s="404">
        <v>0</v>
      </c>
      <c r="H13" s="404">
        <v>0</v>
      </c>
      <c r="I13" s="404">
        <v>0</v>
      </c>
      <c r="J13" s="404">
        <v>0</v>
      </c>
      <c r="K13" s="404">
        <v>0</v>
      </c>
      <c r="L13" s="404">
        <v>0</v>
      </c>
      <c r="M13" s="404">
        <v>0</v>
      </c>
      <c r="N13" s="404">
        <v>0</v>
      </c>
      <c r="O13" s="404">
        <v>0</v>
      </c>
      <c r="P13" s="404">
        <v>0</v>
      </c>
      <c r="Q13" s="404">
        <v>0</v>
      </c>
      <c r="R13" s="404">
        <v>0</v>
      </c>
      <c r="S13" s="405">
        <v>0</v>
      </c>
    </row>
    <row r="14" spans="1:19" s="400" customFormat="1" ht="17.25" thickBot="1">
      <c r="A14" s="33" t="s">
        <v>385</v>
      </c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34" t="s">
        <v>377</v>
      </c>
    </row>
  </sheetData>
  <mergeCells count="11">
    <mergeCell ref="A4:A7"/>
    <mergeCell ref="R5:S6"/>
    <mergeCell ref="B4:C6"/>
    <mergeCell ref="D4:S4"/>
    <mergeCell ref="D5:E6"/>
    <mergeCell ref="F5:G6"/>
    <mergeCell ref="H5:I6"/>
    <mergeCell ref="J5:K6"/>
    <mergeCell ref="L5:M6"/>
    <mergeCell ref="N5:O6"/>
    <mergeCell ref="P5:Q6"/>
  </mergeCells>
  <phoneticPr fontId="2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workbookViewId="0">
      <selection sqref="A1:I1"/>
    </sheetView>
  </sheetViews>
  <sheetFormatPr defaultRowHeight="16.5"/>
  <cols>
    <col min="1" max="1" width="16.25" customWidth="1"/>
    <col min="2" max="7" width="10.625" customWidth="1"/>
    <col min="8" max="8" width="14.5" customWidth="1"/>
    <col min="9" max="11" width="10.625" customWidth="1"/>
    <col min="12" max="12" width="16" customWidth="1"/>
    <col min="13" max="14" width="10.625" customWidth="1"/>
  </cols>
  <sheetData>
    <row r="1" spans="1:14" ht="24" customHeight="1">
      <c r="A1" s="558" t="s">
        <v>400</v>
      </c>
      <c r="B1" s="558"/>
      <c r="C1" s="558"/>
      <c r="D1" s="558"/>
      <c r="E1" s="558"/>
      <c r="F1" s="558"/>
      <c r="G1" s="558"/>
      <c r="H1" s="558"/>
      <c r="I1" s="558"/>
      <c r="J1" s="2"/>
      <c r="K1" s="2"/>
      <c r="L1" s="2"/>
      <c r="M1" s="2"/>
      <c r="N1" s="2"/>
    </row>
    <row r="2" spans="1:14" ht="18.75">
      <c r="A2" s="74"/>
      <c r="B2" s="74"/>
      <c r="C2" s="74"/>
      <c r="D2" s="25"/>
      <c r="E2" s="25"/>
      <c r="F2" s="25"/>
      <c r="G2" s="25"/>
      <c r="H2" s="25"/>
      <c r="I2" s="2"/>
      <c r="J2" s="2"/>
      <c r="K2" s="2"/>
      <c r="L2" s="2"/>
      <c r="M2" s="2"/>
      <c r="N2" s="2"/>
    </row>
    <row r="3" spans="1:14">
      <c r="A3" s="561" t="s">
        <v>334</v>
      </c>
      <c r="B3" s="561"/>
      <c r="C3" s="561"/>
      <c r="D3" s="58"/>
      <c r="E3" s="58"/>
      <c r="F3" s="58"/>
      <c r="G3" s="58"/>
      <c r="H3" s="58"/>
      <c r="I3" s="9"/>
      <c r="J3" s="9"/>
      <c r="K3" s="9"/>
      <c r="L3" s="9"/>
      <c r="M3" s="9"/>
      <c r="N3" s="9"/>
    </row>
    <row r="4" spans="1:14" ht="17.25" thickBot="1">
      <c r="A4" s="58"/>
      <c r="B4" s="58"/>
      <c r="C4" s="58"/>
      <c r="D4" s="58"/>
      <c r="E4" s="58"/>
      <c r="F4" s="58"/>
      <c r="G4" s="58"/>
      <c r="H4" s="58"/>
      <c r="I4" s="9"/>
      <c r="J4" s="9"/>
      <c r="K4" s="9"/>
      <c r="L4" s="9"/>
      <c r="M4" s="9"/>
      <c r="N4" s="9"/>
    </row>
    <row r="5" spans="1:14">
      <c r="A5" s="312" t="s">
        <v>55</v>
      </c>
      <c r="B5" s="313"/>
      <c r="C5" s="313"/>
      <c r="D5" s="313"/>
      <c r="E5" s="313"/>
      <c r="F5" s="313"/>
      <c r="G5" s="313"/>
      <c r="H5" s="313"/>
      <c r="I5" s="36"/>
      <c r="J5" s="36"/>
      <c r="K5" s="36"/>
      <c r="L5" s="559" t="s">
        <v>307</v>
      </c>
      <c r="M5" s="559"/>
      <c r="N5" s="560"/>
    </row>
    <row r="6" spans="1:14" ht="41.25" customHeight="1">
      <c r="A6" s="566" t="s">
        <v>133</v>
      </c>
      <c r="B6" s="568" t="s">
        <v>309</v>
      </c>
      <c r="C6" s="563"/>
      <c r="D6" s="563"/>
      <c r="E6" s="563"/>
      <c r="F6" s="563"/>
      <c r="G6" s="569" t="s">
        <v>310</v>
      </c>
      <c r="H6" s="570"/>
      <c r="I6" s="570"/>
      <c r="J6" s="571"/>
      <c r="K6" s="572" t="s">
        <v>311</v>
      </c>
      <c r="L6" s="572"/>
      <c r="M6" s="563"/>
      <c r="N6" s="565"/>
    </row>
    <row r="7" spans="1:14" ht="30" customHeight="1">
      <c r="A7" s="567"/>
      <c r="B7" s="573"/>
      <c r="C7" s="562" t="s">
        <v>134</v>
      </c>
      <c r="D7" s="572" t="s">
        <v>308</v>
      </c>
      <c r="E7" s="563"/>
      <c r="F7" s="563"/>
      <c r="G7" s="574"/>
      <c r="H7" s="306"/>
      <c r="I7" s="562" t="s">
        <v>135</v>
      </c>
      <c r="J7" s="562" t="s">
        <v>136</v>
      </c>
      <c r="K7" s="574"/>
      <c r="L7" s="306"/>
      <c r="M7" s="562" t="s">
        <v>135</v>
      </c>
      <c r="N7" s="564" t="s">
        <v>136</v>
      </c>
    </row>
    <row r="8" spans="1:14" ht="55.5" customHeight="1">
      <c r="A8" s="567"/>
      <c r="B8" s="563"/>
      <c r="C8" s="563"/>
      <c r="D8" s="307"/>
      <c r="E8" s="308" t="s">
        <v>138</v>
      </c>
      <c r="F8" s="308" t="s">
        <v>139</v>
      </c>
      <c r="G8" s="563"/>
      <c r="H8" s="309" t="s">
        <v>137</v>
      </c>
      <c r="I8" s="563"/>
      <c r="J8" s="563"/>
      <c r="K8" s="563"/>
      <c r="L8" s="308" t="s">
        <v>140</v>
      </c>
      <c r="M8" s="563"/>
      <c r="N8" s="565"/>
    </row>
    <row r="9" spans="1:14" ht="24" customHeight="1">
      <c r="A9" s="314" t="s">
        <v>56</v>
      </c>
      <c r="B9" s="310">
        <v>0</v>
      </c>
      <c r="C9" s="310">
        <v>0</v>
      </c>
      <c r="D9" s="310">
        <v>0</v>
      </c>
      <c r="E9" s="310">
        <v>0</v>
      </c>
      <c r="F9" s="310">
        <v>0</v>
      </c>
      <c r="G9" s="310">
        <v>0</v>
      </c>
      <c r="H9" s="310">
        <v>0</v>
      </c>
      <c r="I9" s="310">
        <v>0</v>
      </c>
      <c r="J9" s="310">
        <v>0</v>
      </c>
      <c r="K9" s="310">
        <v>0</v>
      </c>
      <c r="L9" s="310">
        <v>0</v>
      </c>
      <c r="M9" s="310">
        <v>0</v>
      </c>
      <c r="N9" s="315">
        <v>0</v>
      </c>
    </row>
    <row r="10" spans="1:14" ht="24" customHeight="1">
      <c r="A10" s="316" t="s">
        <v>57</v>
      </c>
      <c r="B10" s="311">
        <v>0</v>
      </c>
      <c r="C10" s="311">
        <v>0</v>
      </c>
      <c r="D10" s="311">
        <v>0</v>
      </c>
      <c r="E10" s="311">
        <v>0</v>
      </c>
      <c r="F10" s="311">
        <v>0</v>
      </c>
      <c r="G10" s="311">
        <v>0</v>
      </c>
      <c r="H10" s="311">
        <v>0</v>
      </c>
      <c r="I10" s="311">
        <v>0</v>
      </c>
      <c r="J10" s="311">
        <v>0</v>
      </c>
      <c r="K10" s="311">
        <v>0</v>
      </c>
      <c r="L10" s="311">
        <v>0</v>
      </c>
      <c r="M10" s="311">
        <v>0</v>
      </c>
      <c r="N10" s="317">
        <v>0</v>
      </c>
    </row>
    <row r="11" spans="1:14" ht="24" customHeight="1">
      <c r="A11" s="316" t="s">
        <v>58</v>
      </c>
      <c r="B11" s="311">
        <v>0</v>
      </c>
      <c r="C11" s="311">
        <v>0</v>
      </c>
      <c r="D11" s="311">
        <v>0</v>
      </c>
      <c r="E11" s="311">
        <v>0</v>
      </c>
      <c r="F11" s="311">
        <v>0</v>
      </c>
      <c r="G11" s="311">
        <v>0</v>
      </c>
      <c r="H11" s="311">
        <v>0</v>
      </c>
      <c r="I11" s="311">
        <v>0</v>
      </c>
      <c r="J11" s="311">
        <v>0</v>
      </c>
      <c r="K11" s="311">
        <v>0</v>
      </c>
      <c r="L11" s="311">
        <v>0</v>
      </c>
      <c r="M11" s="311">
        <v>0</v>
      </c>
      <c r="N11" s="317">
        <v>0</v>
      </c>
    </row>
    <row r="12" spans="1:14" ht="24" customHeight="1">
      <c r="A12" s="316" t="s">
        <v>59</v>
      </c>
      <c r="B12" s="311">
        <v>0</v>
      </c>
      <c r="C12" s="311">
        <v>0</v>
      </c>
      <c r="D12" s="311">
        <v>0</v>
      </c>
      <c r="E12" s="311">
        <v>0</v>
      </c>
      <c r="F12" s="311">
        <v>0</v>
      </c>
      <c r="G12" s="311">
        <v>0</v>
      </c>
      <c r="H12" s="311">
        <v>0</v>
      </c>
      <c r="I12" s="311">
        <v>0</v>
      </c>
      <c r="J12" s="311">
        <v>0</v>
      </c>
      <c r="K12" s="311">
        <v>0</v>
      </c>
      <c r="L12" s="311">
        <v>0</v>
      </c>
      <c r="M12" s="311">
        <v>0</v>
      </c>
      <c r="N12" s="317">
        <v>0</v>
      </c>
    </row>
    <row r="13" spans="1:14" ht="24" customHeight="1">
      <c r="A13" s="318" t="s">
        <v>4</v>
      </c>
      <c r="B13" s="373">
        <v>1</v>
      </c>
      <c r="C13" s="373">
        <v>0</v>
      </c>
      <c r="D13" s="373">
        <v>1</v>
      </c>
      <c r="E13" s="373">
        <v>1</v>
      </c>
      <c r="F13" s="373">
        <v>0</v>
      </c>
      <c r="G13" s="373">
        <v>3</v>
      </c>
      <c r="H13" s="373">
        <v>3</v>
      </c>
      <c r="I13" s="373">
        <v>2</v>
      </c>
      <c r="J13" s="373">
        <v>1</v>
      </c>
      <c r="K13" s="373">
        <v>1</v>
      </c>
      <c r="L13" s="373">
        <v>1</v>
      </c>
      <c r="M13" s="373">
        <v>1</v>
      </c>
      <c r="N13" s="374">
        <v>0</v>
      </c>
    </row>
    <row r="14" spans="1:14" ht="17.25" thickBot="1">
      <c r="A14" s="319" t="s">
        <v>312</v>
      </c>
      <c r="B14" s="247"/>
      <c r="C14" s="247"/>
      <c r="D14" s="247"/>
      <c r="E14" s="247"/>
      <c r="F14" s="247"/>
      <c r="G14" s="247"/>
      <c r="H14" s="247"/>
      <c r="I14" s="247"/>
      <c r="J14" s="247"/>
      <c r="K14" s="247"/>
      <c r="L14" s="575" t="s">
        <v>319</v>
      </c>
      <c r="M14" s="575"/>
      <c r="N14" s="576"/>
    </row>
    <row r="15" spans="1:14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>
      <c r="A17" s="320" t="s">
        <v>335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1:14" ht="17.25" thickBot="1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1:14">
      <c r="A19" s="324" t="s">
        <v>55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559" t="s">
        <v>336</v>
      </c>
      <c r="M19" s="559"/>
      <c r="N19" s="560"/>
    </row>
    <row r="20" spans="1:14" ht="51" customHeight="1">
      <c r="A20" s="566" t="s">
        <v>133</v>
      </c>
      <c r="B20" s="568" t="s">
        <v>315</v>
      </c>
      <c r="C20" s="563"/>
      <c r="D20" s="563"/>
      <c r="E20" s="563"/>
      <c r="F20" s="563"/>
      <c r="G20" s="569" t="s">
        <v>316</v>
      </c>
      <c r="H20" s="570"/>
      <c r="I20" s="570"/>
      <c r="J20" s="571"/>
      <c r="K20" s="572" t="s">
        <v>317</v>
      </c>
      <c r="L20" s="572"/>
      <c r="M20" s="563"/>
      <c r="N20" s="565"/>
    </row>
    <row r="21" spans="1:14" ht="38.25" customHeight="1">
      <c r="A21" s="567"/>
      <c r="B21" s="573"/>
      <c r="C21" s="562" t="s">
        <v>134</v>
      </c>
      <c r="D21" s="572" t="s">
        <v>314</v>
      </c>
      <c r="E21" s="563"/>
      <c r="F21" s="563"/>
      <c r="G21" s="321"/>
      <c r="H21" s="306"/>
      <c r="I21" s="562" t="s">
        <v>135</v>
      </c>
      <c r="J21" s="562" t="s">
        <v>136</v>
      </c>
      <c r="K21" s="574"/>
      <c r="L21" s="306"/>
      <c r="M21" s="562" t="s">
        <v>135</v>
      </c>
      <c r="N21" s="564" t="s">
        <v>136</v>
      </c>
    </row>
    <row r="22" spans="1:14" ht="69.75" customHeight="1">
      <c r="A22" s="567"/>
      <c r="B22" s="563"/>
      <c r="C22" s="563"/>
      <c r="D22" s="307"/>
      <c r="E22" s="308" t="s">
        <v>138</v>
      </c>
      <c r="F22" s="308" t="s">
        <v>139</v>
      </c>
      <c r="G22" s="307"/>
      <c r="H22" s="309" t="s">
        <v>137</v>
      </c>
      <c r="I22" s="563"/>
      <c r="J22" s="563"/>
      <c r="K22" s="563"/>
      <c r="L22" s="308" t="s">
        <v>140</v>
      </c>
      <c r="M22" s="563"/>
      <c r="N22" s="565"/>
    </row>
    <row r="23" spans="1:14" ht="24" customHeight="1">
      <c r="A23" s="314" t="s">
        <v>60</v>
      </c>
      <c r="B23" s="310"/>
      <c r="C23" s="310"/>
      <c r="D23" s="310"/>
      <c r="E23" s="310"/>
      <c r="F23" s="310"/>
      <c r="G23" s="310"/>
      <c r="H23" s="322"/>
      <c r="I23" s="310"/>
      <c r="J23" s="310"/>
      <c r="K23" s="310"/>
      <c r="L23" s="322"/>
      <c r="M23" s="310"/>
      <c r="N23" s="315"/>
    </row>
    <row r="24" spans="1:14" ht="24" customHeight="1">
      <c r="A24" s="316" t="s">
        <v>56</v>
      </c>
      <c r="B24" s="311"/>
      <c r="C24" s="311"/>
      <c r="D24" s="311"/>
      <c r="E24" s="311"/>
      <c r="F24" s="311"/>
      <c r="G24" s="311"/>
      <c r="H24" s="323"/>
      <c r="I24" s="311"/>
      <c r="J24" s="311"/>
      <c r="K24" s="311"/>
      <c r="L24" s="323"/>
      <c r="M24" s="311"/>
      <c r="N24" s="317"/>
    </row>
    <row r="25" spans="1:14" ht="24" customHeight="1">
      <c r="A25" s="316" t="s">
        <v>57</v>
      </c>
      <c r="B25" s="311"/>
      <c r="C25" s="311"/>
      <c r="D25" s="311"/>
      <c r="E25" s="311"/>
      <c r="F25" s="311"/>
      <c r="G25" s="311"/>
      <c r="H25" s="323"/>
      <c r="I25" s="311"/>
      <c r="J25" s="311"/>
      <c r="K25" s="311"/>
      <c r="L25" s="323"/>
      <c r="M25" s="311"/>
      <c r="N25" s="317"/>
    </row>
    <row r="26" spans="1:14" ht="24" customHeight="1">
      <c r="A26" s="316" t="s">
        <v>58</v>
      </c>
      <c r="B26" s="311"/>
      <c r="C26" s="311"/>
      <c r="D26" s="311"/>
      <c r="E26" s="311"/>
      <c r="F26" s="311"/>
      <c r="G26" s="311"/>
      <c r="H26" s="323"/>
      <c r="I26" s="311"/>
      <c r="J26" s="311"/>
      <c r="K26" s="311"/>
      <c r="L26" s="323"/>
      <c r="M26" s="311"/>
      <c r="N26" s="317"/>
    </row>
    <row r="27" spans="1:14" ht="24" customHeight="1">
      <c r="A27" s="316" t="s">
        <v>59</v>
      </c>
      <c r="B27" s="151">
        <v>1</v>
      </c>
      <c r="C27" s="151">
        <v>0</v>
      </c>
      <c r="D27" s="151">
        <v>1</v>
      </c>
      <c r="E27" s="151">
        <v>1</v>
      </c>
      <c r="F27" s="151">
        <v>0</v>
      </c>
      <c r="G27" s="151">
        <v>2</v>
      </c>
      <c r="H27" s="375">
        <v>2</v>
      </c>
      <c r="I27" s="151">
        <v>1</v>
      </c>
      <c r="J27" s="151">
        <v>1</v>
      </c>
      <c r="K27" s="151">
        <v>2</v>
      </c>
      <c r="L27" s="375">
        <v>2</v>
      </c>
      <c r="M27" s="151">
        <v>1</v>
      </c>
      <c r="N27" s="152">
        <v>1</v>
      </c>
    </row>
    <row r="28" spans="1:14" ht="24" customHeight="1">
      <c r="A28" s="318" t="s">
        <v>4</v>
      </c>
      <c r="B28" s="153">
        <v>2</v>
      </c>
      <c r="C28" s="153">
        <v>0</v>
      </c>
      <c r="D28" s="153">
        <v>2</v>
      </c>
      <c r="E28" s="153">
        <v>2</v>
      </c>
      <c r="F28" s="153">
        <v>0</v>
      </c>
      <c r="G28" s="153">
        <v>6</v>
      </c>
      <c r="H28" s="376">
        <v>3</v>
      </c>
      <c r="I28" s="153">
        <v>3</v>
      </c>
      <c r="J28" s="153">
        <v>3</v>
      </c>
      <c r="K28" s="153">
        <v>3</v>
      </c>
      <c r="L28" s="376">
        <v>1.5</v>
      </c>
      <c r="M28" s="153">
        <v>2</v>
      </c>
      <c r="N28" s="154">
        <v>1</v>
      </c>
    </row>
    <row r="29" spans="1:14" ht="17.25" thickBot="1">
      <c r="A29" s="319" t="s">
        <v>318</v>
      </c>
      <c r="B29" s="247"/>
      <c r="C29" s="247"/>
      <c r="D29" s="247"/>
      <c r="E29" s="247"/>
      <c r="F29" s="247"/>
      <c r="G29" s="247"/>
      <c r="H29" s="247"/>
      <c r="I29" s="247"/>
      <c r="J29" s="247"/>
      <c r="K29" s="247"/>
      <c r="L29" s="575" t="s">
        <v>313</v>
      </c>
      <c r="M29" s="575"/>
      <c r="N29" s="576"/>
    </row>
    <row r="30" spans="1:14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</sheetData>
  <mergeCells count="31">
    <mergeCell ref="L29:N29"/>
    <mergeCell ref="A20:A22"/>
    <mergeCell ref="B20:F20"/>
    <mergeCell ref="G20:J20"/>
    <mergeCell ref="J7:J8"/>
    <mergeCell ref="K20:N20"/>
    <mergeCell ref="B21:B22"/>
    <mergeCell ref="C21:C22"/>
    <mergeCell ref="D21:F21"/>
    <mergeCell ref="I21:I22"/>
    <mergeCell ref="J21:J22"/>
    <mergeCell ref="K21:K22"/>
    <mergeCell ref="M21:M22"/>
    <mergeCell ref="N21:N22"/>
    <mergeCell ref="L14:N14"/>
    <mergeCell ref="K7:K8"/>
    <mergeCell ref="A1:I1"/>
    <mergeCell ref="L19:N19"/>
    <mergeCell ref="A3:C3"/>
    <mergeCell ref="L5:N5"/>
    <mergeCell ref="M7:M8"/>
    <mergeCell ref="N7:N8"/>
    <mergeCell ref="A6:A8"/>
    <mergeCell ref="B6:F6"/>
    <mergeCell ref="G6:J6"/>
    <mergeCell ref="K6:N6"/>
    <mergeCell ref="B7:B8"/>
    <mergeCell ref="C7:C8"/>
    <mergeCell ref="D7:F7"/>
    <mergeCell ref="G7:G8"/>
    <mergeCell ref="I7:I8"/>
  </mergeCells>
  <phoneticPr fontId="2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"/>
  <sheetViews>
    <sheetView workbookViewId="0"/>
  </sheetViews>
  <sheetFormatPr defaultRowHeight="16.5"/>
  <cols>
    <col min="1" max="1" width="12.75" customWidth="1"/>
    <col min="2" max="22" width="12.625" customWidth="1"/>
  </cols>
  <sheetData>
    <row r="1" spans="1:22" ht="24" customHeight="1">
      <c r="A1" s="65" t="s">
        <v>398</v>
      </c>
      <c r="B1" s="25"/>
      <c r="C1" s="25"/>
      <c r="D1" s="65"/>
      <c r="E1" s="65"/>
      <c r="F1" s="65"/>
      <c r="G1" s="65"/>
      <c r="H1" s="65"/>
      <c r="I1" s="60"/>
      <c r="J1" s="60" t="s">
        <v>0</v>
      </c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</row>
    <row r="2" spans="1:22" ht="17.25" thickBot="1">
      <c r="A2" s="25"/>
      <c r="B2" s="60" t="s">
        <v>0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</row>
    <row r="3" spans="1:22">
      <c r="A3" s="580" t="s">
        <v>61</v>
      </c>
      <c r="B3" s="581"/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  <c r="P3" s="355"/>
      <c r="Q3" s="355"/>
      <c r="R3" s="355"/>
      <c r="S3" s="355"/>
      <c r="T3" s="587" t="s">
        <v>324</v>
      </c>
      <c r="U3" s="587"/>
      <c r="V3" s="588"/>
    </row>
    <row r="4" spans="1:22" ht="45" customHeight="1">
      <c r="A4" s="582" t="s">
        <v>320</v>
      </c>
      <c r="B4" s="584" t="s">
        <v>146</v>
      </c>
      <c r="C4" s="585"/>
      <c r="D4" s="585"/>
      <c r="E4" s="585"/>
      <c r="F4" s="585"/>
      <c r="G4" s="585"/>
      <c r="H4" s="585"/>
      <c r="I4" s="585"/>
      <c r="J4" s="585"/>
      <c r="K4" s="585"/>
      <c r="L4" s="585"/>
      <c r="M4" s="585"/>
      <c r="N4" s="577" t="s">
        <v>151</v>
      </c>
      <c r="O4" s="578"/>
      <c r="P4" s="578"/>
      <c r="Q4" s="578"/>
      <c r="R4" s="578"/>
      <c r="S4" s="578"/>
      <c r="T4" s="578"/>
      <c r="U4" s="578"/>
      <c r="V4" s="579"/>
    </row>
    <row r="5" spans="1:22" ht="48" customHeight="1">
      <c r="A5" s="583"/>
      <c r="B5" s="577" t="s">
        <v>141</v>
      </c>
      <c r="C5" s="578"/>
      <c r="D5" s="578"/>
      <c r="E5" s="578"/>
      <c r="F5" s="584" t="s">
        <v>152</v>
      </c>
      <c r="G5" s="585"/>
      <c r="H5" s="585"/>
      <c r="I5" s="586"/>
      <c r="J5" s="577" t="s">
        <v>147</v>
      </c>
      <c r="K5" s="578"/>
      <c r="L5" s="578"/>
      <c r="M5" s="578"/>
      <c r="N5" s="577" t="s">
        <v>148</v>
      </c>
      <c r="O5" s="578"/>
      <c r="P5" s="578"/>
      <c r="Q5" s="577" t="s">
        <v>149</v>
      </c>
      <c r="R5" s="578"/>
      <c r="S5" s="578"/>
      <c r="T5" s="577" t="s">
        <v>150</v>
      </c>
      <c r="U5" s="578"/>
      <c r="V5" s="579"/>
    </row>
    <row r="6" spans="1:22" ht="42.75" customHeight="1">
      <c r="A6" s="583"/>
      <c r="B6" s="349" t="s">
        <v>142</v>
      </c>
      <c r="C6" s="349" t="s">
        <v>322</v>
      </c>
      <c r="D6" s="349" t="s">
        <v>323</v>
      </c>
      <c r="E6" s="349" t="s">
        <v>143</v>
      </c>
      <c r="F6" s="349" t="s">
        <v>142</v>
      </c>
      <c r="G6" s="349" t="s">
        <v>322</v>
      </c>
      <c r="H6" s="349" t="s">
        <v>323</v>
      </c>
      <c r="I6" s="349" t="s">
        <v>144</v>
      </c>
      <c r="J6" s="349" t="s">
        <v>145</v>
      </c>
      <c r="K6" s="349" t="s">
        <v>322</v>
      </c>
      <c r="L6" s="349" t="s">
        <v>323</v>
      </c>
      <c r="M6" s="349" t="s">
        <v>155</v>
      </c>
      <c r="N6" s="349" t="s">
        <v>145</v>
      </c>
      <c r="O6" s="349" t="s">
        <v>322</v>
      </c>
      <c r="P6" s="349" t="s">
        <v>154</v>
      </c>
      <c r="Q6" s="349" t="s">
        <v>145</v>
      </c>
      <c r="R6" s="349" t="s">
        <v>322</v>
      </c>
      <c r="S6" s="349" t="s">
        <v>153</v>
      </c>
      <c r="T6" s="349" t="s">
        <v>145</v>
      </c>
      <c r="U6" s="349" t="s">
        <v>322</v>
      </c>
      <c r="V6" s="356" t="s">
        <v>143</v>
      </c>
    </row>
    <row r="7" spans="1:22" ht="24" customHeight="1">
      <c r="A7" s="357" t="s">
        <v>2</v>
      </c>
      <c r="B7" s="162">
        <v>9</v>
      </c>
      <c r="C7" s="162">
        <v>50</v>
      </c>
      <c r="D7" s="162">
        <v>3</v>
      </c>
      <c r="E7" s="162">
        <v>251</v>
      </c>
      <c r="F7" s="162">
        <v>2</v>
      </c>
      <c r="G7" s="162">
        <v>2</v>
      </c>
      <c r="H7" s="162">
        <v>1</v>
      </c>
      <c r="I7" s="162">
        <v>84</v>
      </c>
      <c r="J7" s="162">
        <v>7</v>
      </c>
      <c r="K7" s="162">
        <v>48</v>
      </c>
      <c r="L7" s="162">
        <v>2</v>
      </c>
      <c r="M7" s="162">
        <v>167</v>
      </c>
      <c r="N7" s="162">
        <v>2</v>
      </c>
      <c r="O7" s="162">
        <v>2</v>
      </c>
      <c r="P7" s="162">
        <v>17</v>
      </c>
      <c r="Q7" s="162">
        <v>0</v>
      </c>
      <c r="R7" s="162">
        <v>0</v>
      </c>
      <c r="S7" s="162">
        <v>0</v>
      </c>
      <c r="T7" s="162">
        <v>2</v>
      </c>
      <c r="U7" s="162">
        <v>2</v>
      </c>
      <c r="V7" s="163">
        <v>17</v>
      </c>
    </row>
    <row r="8" spans="1:22" ht="24" customHeight="1">
      <c r="A8" s="358" t="s">
        <v>62</v>
      </c>
      <c r="B8" s="165">
        <v>10</v>
      </c>
      <c r="C8" s="165">
        <v>10</v>
      </c>
      <c r="D8" s="165">
        <v>3</v>
      </c>
      <c r="E8" s="165">
        <v>154</v>
      </c>
      <c r="F8" s="165">
        <v>1</v>
      </c>
      <c r="G8" s="165">
        <v>1</v>
      </c>
      <c r="H8" s="165">
        <v>1</v>
      </c>
      <c r="I8" s="165">
        <v>99</v>
      </c>
      <c r="J8" s="165">
        <v>9</v>
      </c>
      <c r="K8" s="165">
        <v>9</v>
      </c>
      <c r="L8" s="165">
        <v>2</v>
      </c>
      <c r="M8" s="165">
        <v>55</v>
      </c>
      <c r="N8" s="165">
        <v>2</v>
      </c>
      <c r="O8" s="165">
        <v>2</v>
      </c>
      <c r="P8" s="165">
        <v>0.6</v>
      </c>
      <c r="Q8" s="165">
        <v>0</v>
      </c>
      <c r="R8" s="165">
        <v>0</v>
      </c>
      <c r="S8" s="165">
        <v>0</v>
      </c>
      <c r="T8" s="165">
        <v>2</v>
      </c>
      <c r="U8" s="165">
        <v>2</v>
      </c>
      <c r="V8" s="166">
        <v>1</v>
      </c>
    </row>
    <row r="9" spans="1:22" ht="24" customHeight="1">
      <c r="A9" s="358" t="s">
        <v>4</v>
      </c>
      <c r="B9" s="168">
        <v>9</v>
      </c>
      <c r="C9" s="168">
        <v>9</v>
      </c>
      <c r="D9" s="168">
        <v>3.3</v>
      </c>
      <c r="E9" s="168">
        <v>107.2</v>
      </c>
      <c r="F9" s="168">
        <v>2</v>
      </c>
      <c r="G9" s="168">
        <v>2</v>
      </c>
      <c r="H9" s="168">
        <v>1.3</v>
      </c>
      <c r="I9" s="168">
        <v>105.7</v>
      </c>
      <c r="J9" s="168">
        <v>7</v>
      </c>
      <c r="K9" s="168">
        <v>7</v>
      </c>
      <c r="L9" s="168">
        <v>2</v>
      </c>
      <c r="M9" s="168">
        <v>1.5</v>
      </c>
      <c r="N9" s="350"/>
      <c r="O9" s="350"/>
      <c r="P9" s="350"/>
      <c r="Q9" s="350"/>
      <c r="R9" s="350"/>
      <c r="S9" s="350"/>
      <c r="T9" s="350">
        <v>1</v>
      </c>
      <c r="U9" s="350">
        <v>1</v>
      </c>
      <c r="V9" s="359">
        <v>0</v>
      </c>
    </row>
    <row r="10" spans="1:22" ht="24" customHeight="1">
      <c r="A10" s="358" t="s">
        <v>5</v>
      </c>
      <c r="B10" s="168">
        <v>8</v>
      </c>
      <c r="C10" s="168">
        <v>3</v>
      </c>
      <c r="D10" s="168">
        <v>8</v>
      </c>
      <c r="E10" s="168">
        <v>135</v>
      </c>
      <c r="F10" s="168">
        <v>3</v>
      </c>
      <c r="G10" s="172">
        <v>1</v>
      </c>
      <c r="H10" s="172">
        <v>3</v>
      </c>
      <c r="I10" s="168">
        <v>132</v>
      </c>
      <c r="J10" s="168">
        <v>5</v>
      </c>
      <c r="K10" s="168">
        <v>2</v>
      </c>
      <c r="L10" s="168">
        <v>5</v>
      </c>
      <c r="M10" s="168">
        <v>3</v>
      </c>
      <c r="N10" s="350">
        <v>1</v>
      </c>
      <c r="O10" s="350">
        <v>1</v>
      </c>
      <c r="P10" s="350">
        <v>11</v>
      </c>
      <c r="Q10" s="350">
        <v>0</v>
      </c>
      <c r="R10" s="350">
        <v>0</v>
      </c>
      <c r="S10" s="350">
        <v>0</v>
      </c>
      <c r="T10" s="350">
        <v>1</v>
      </c>
      <c r="U10" s="350">
        <v>1</v>
      </c>
      <c r="V10" s="359">
        <v>11</v>
      </c>
    </row>
    <row r="11" spans="1:22" ht="24" customHeight="1">
      <c r="A11" s="360" t="s">
        <v>6</v>
      </c>
      <c r="B11" s="351">
        <v>5</v>
      </c>
      <c r="C11" s="351">
        <v>5</v>
      </c>
      <c r="D11" s="351">
        <v>2.2999999999999998</v>
      </c>
      <c r="E11" s="351">
        <v>127.7</v>
      </c>
      <c r="F11" s="351">
        <v>3</v>
      </c>
      <c r="G11" s="351">
        <v>3</v>
      </c>
      <c r="H11" s="351">
        <v>1.3</v>
      </c>
      <c r="I11" s="351">
        <v>126.5</v>
      </c>
      <c r="J11" s="351">
        <v>2</v>
      </c>
      <c r="K11" s="351">
        <v>2</v>
      </c>
      <c r="L11" s="351">
        <v>1</v>
      </c>
      <c r="M11" s="351">
        <v>1.2</v>
      </c>
      <c r="N11" s="352">
        <v>1</v>
      </c>
      <c r="O11" s="352">
        <v>1</v>
      </c>
      <c r="P11" s="352">
        <v>25.5</v>
      </c>
      <c r="Q11" s="352">
        <v>0</v>
      </c>
      <c r="R11" s="352">
        <v>0</v>
      </c>
      <c r="S11" s="352">
        <v>0</v>
      </c>
      <c r="T11" s="352">
        <v>1</v>
      </c>
      <c r="U11" s="352">
        <v>1</v>
      </c>
      <c r="V11" s="361">
        <v>26</v>
      </c>
    </row>
    <row r="12" spans="1:22" s="23" customFormat="1" ht="24" customHeight="1">
      <c r="A12" s="362" t="s">
        <v>321</v>
      </c>
      <c r="B12" s="353">
        <v>6</v>
      </c>
      <c r="C12" s="353">
        <v>6</v>
      </c>
      <c r="D12" s="353">
        <v>2</v>
      </c>
      <c r="E12" s="353">
        <v>178</v>
      </c>
      <c r="F12" s="353">
        <v>3</v>
      </c>
      <c r="G12" s="353">
        <v>3</v>
      </c>
      <c r="H12" s="353">
        <v>1</v>
      </c>
      <c r="I12" s="353">
        <v>167</v>
      </c>
      <c r="J12" s="353">
        <v>3</v>
      </c>
      <c r="K12" s="353">
        <v>3</v>
      </c>
      <c r="L12" s="353">
        <v>1</v>
      </c>
      <c r="M12" s="353">
        <v>11</v>
      </c>
      <c r="N12" s="354">
        <v>1</v>
      </c>
      <c r="O12" s="354">
        <v>1</v>
      </c>
      <c r="P12" s="354">
        <v>4</v>
      </c>
      <c r="Q12" s="354">
        <v>0</v>
      </c>
      <c r="R12" s="354">
        <v>0</v>
      </c>
      <c r="S12" s="354"/>
      <c r="T12" s="354">
        <v>1</v>
      </c>
      <c r="U12" s="354">
        <v>1</v>
      </c>
      <c r="V12" s="363">
        <v>4</v>
      </c>
    </row>
    <row r="13" spans="1:22" s="110" customFormat="1" ht="18" customHeight="1" thickBot="1">
      <c r="A13" s="364" t="s">
        <v>358</v>
      </c>
      <c r="B13" s="249"/>
      <c r="C13" s="249"/>
      <c r="D13" s="249"/>
      <c r="E13" s="249"/>
      <c r="F13" s="249"/>
      <c r="G13" s="249"/>
      <c r="H13" s="249"/>
      <c r="I13" s="249"/>
      <c r="J13" s="249"/>
      <c r="K13" s="249"/>
      <c r="L13" s="249"/>
      <c r="M13" s="249"/>
      <c r="N13" s="249"/>
      <c r="O13" s="249"/>
      <c r="P13" s="249"/>
      <c r="Q13" s="249"/>
      <c r="R13" s="249"/>
      <c r="S13" s="249"/>
      <c r="T13" s="530" t="s">
        <v>337</v>
      </c>
      <c r="U13" s="530"/>
      <c r="V13" s="531"/>
    </row>
  </sheetData>
  <mergeCells count="12">
    <mergeCell ref="T13:V13"/>
    <mergeCell ref="Q5:S5"/>
    <mergeCell ref="T5:V5"/>
    <mergeCell ref="A3:B3"/>
    <mergeCell ref="A4:A6"/>
    <mergeCell ref="B4:M4"/>
    <mergeCell ref="N4:V4"/>
    <mergeCell ref="B5:E5"/>
    <mergeCell ref="F5:I5"/>
    <mergeCell ref="J5:M5"/>
    <mergeCell ref="N5:P5"/>
    <mergeCell ref="T3:V3"/>
  </mergeCells>
  <phoneticPr fontId="2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workbookViewId="0"/>
  </sheetViews>
  <sheetFormatPr defaultRowHeight="16.5"/>
  <cols>
    <col min="1" max="1" width="12.875" customWidth="1"/>
    <col min="2" max="2" width="14.875" customWidth="1"/>
    <col min="3" max="3" width="16" customWidth="1"/>
    <col min="4" max="4" width="13.5" customWidth="1"/>
    <col min="5" max="5" width="15" customWidth="1"/>
    <col min="6" max="6" width="16.25" customWidth="1"/>
    <col min="7" max="7" width="14.875" customWidth="1"/>
    <col min="8" max="8" width="11.625" customWidth="1"/>
    <col min="9" max="9" width="14.25" customWidth="1"/>
    <col min="10" max="10" width="14.375" customWidth="1"/>
    <col min="11" max="11" width="15.25" customWidth="1"/>
    <col min="12" max="12" width="16" style="23" customWidth="1"/>
    <col min="13" max="13" width="17.875" style="23" customWidth="1"/>
    <col min="14" max="14" width="11.875" customWidth="1"/>
    <col min="15" max="15" width="15.75" customWidth="1"/>
  </cols>
  <sheetData>
    <row r="1" spans="1:15" ht="24" customHeight="1">
      <c r="A1" s="75" t="s">
        <v>399</v>
      </c>
      <c r="B1" s="29"/>
      <c r="C1" s="29"/>
      <c r="D1" s="75"/>
      <c r="E1" s="75"/>
      <c r="F1" s="75"/>
      <c r="G1" s="75"/>
      <c r="H1" s="29"/>
      <c r="I1" s="28" t="s">
        <v>0</v>
      </c>
      <c r="J1" s="28"/>
      <c r="K1" s="28" t="s">
        <v>0</v>
      </c>
      <c r="L1" s="28"/>
      <c r="M1" s="28" t="s">
        <v>0</v>
      </c>
      <c r="N1" s="28" t="s">
        <v>0</v>
      </c>
      <c r="O1" s="29"/>
    </row>
    <row r="2" spans="1:15" ht="17.25" thickBot="1">
      <c r="A2" s="68"/>
      <c r="B2" s="76"/>
      <c r="C2" s="69"/>
      <c r="D2" s="76"/>
      <c r="E2" s="69"/>
      <c r="F2" s="76"/>
      <c r="G2" s="69"/>
      <c r="H2" s="76"/>
      <c r="I2" s="69"/>
      <c r="J2" s="76"/>
      <c r="K2" s="69"/>
      <c r="L2" s="76"/>
      <c r="M2" s="69"/>
      <c r="N2" s="76"/>
      <c r="O2" s="69"/>
    </row>
    <row r="3" spans="1:15">
      <c r="A3" s="332" t="s">
        <v>63</v>
      </c>
      <c r="B3" s="333"/>
      <c r="C3" s="334"/>
      <c r="D3" s="335"/>
      <c r="E3" s="334"/>
      <c r="F3" s="336" t="s">
        <v>0</v>
      </c>
      <c r="G3" s="334"/>
      <c r="H3" s="335"/>
      <c r="I3" s="334"/>
      <c r="J3" s="335"/>
      <c r="K3" s="589" t="s">
        <v>327</v>
      </c>
      <c r="L3" s="589"/>
      <c r="M3" s="589"/>
      <c r="N3" s="589"/>
      <c r="O3" s="590"/>
    </row>
    <row r="4" spans="1:15" ht="51" customHeight="1">
      <c r="A4" s="506" t="s">
        <v>156</v>
      </c>
      <c r="B4" s="508" t="s">
        <v>106</v>
      </c>
      <c r="C4" s="509"/>
      <c r="D4" s="508" t="s">
        <v>162</v>
      </c>
      <c r="E4" s="509"/>
      <c r="F4" s="538" t="s">
        <v>330</v>
      </c>
      <c r="G4" s="539"/>
      <c r="H4" s="508" t="s">
        <v>163</v>
      </c>
      <c r="I4" s="509"/>
      <c r="J4" s="508" t="s">
        <v>164</v>
      </c>
      <c r="K4" s="509"/>
      <c r="L4" s="508" t="s">
        <v>329</v>
      </c>
      <c r="M4" s="509"/>
      <c r="N4" s="508" t="s">
        <v>357</v>
      </c>
      <c r="O4" s="510"/>
    </row>
    <row r="5" spans="1:15" ht="44.25" customHeight="1">
      <c r="A5" s="507"/>
      <c r="B5" s="325" t="s">
        <v>157</v>
      </c>
      <c r="C5" s="238" t="s">
        <v>325</v>
      </c>
      <c r="D5" s="325" t="s">
        <v>159</v>
      </c>
      <c r="E5" s="238" t="s">
        <v>325</v>
      </c>
      <c r="F5" s="325" t="s">
        <v>158</v>
      </c>
      <c r="G5" s="238" t="s">
        <v>325</v>
      </c>
      <c r="H5" s="325" t="s">
        <v>161</v>
      </c>
      <c r="I5" s="238" t="s">
        <v>325</v>
      </c>
      <c r="J5" s="325" t="s">
        <v>160</v>
      </c>
      <c r="K5" s="238" t="s">
        <v>325</v>
      </c>
      <c r="L5" s="325" t="s">
        <v>157</v>
      </c>
      <c r="M5" s="238" t="s">
        <v>325</v>
      </c>
      <c r="N5" s="325" t="s">
        <v>158</v>
      </c>
      <c r="O5" s="337" t="s">
        <v>325</v>
      </c>
    </row>
    <row r="6" spans="1:15" ht="24" customHeight="1">
      <c r="A6" s="338" t="s">
        <v>2</v>
      </c>
      <c r="B6" s="326">
        <v>5.3</v>
      </c>
      <c r="C6" s="326">
        <v>0</v>
      </c>
      <c r="D6" s="326">
        <v>0.2</v>
      </c>
      <c r="E6" s="326">
        <v>0</v>
      </c>
      <c r="F6" s="326">
        <v>0.1</v>
      </c>
      <c r="G6" s="326">
        <v>0</v>
      </c>
      <c r="H6" s="326">
        <v>4.0999999999999996</v>
      </c>
      <c r="I6" s="326">
        <v>0</v>
      </c>
      <c r="J6" s="326">
        <v>0.9</v>
      </c>
      <c r="K6" s="326">
        <v>0</v>
      </c>
      <c r="L6" s="326"/>
      <c r="M6" s="326"/>
      <c r="N6" s="326">
        <v>0</v>
      </c>
      <c r="O6" s="339">
        <v>0</v>
      </c>
    </row>
    <row r="7" spans="1:15" ht="24" customHeight="1">
      <c r="A7" s="340" t="s">
        <v>62</v>
      </c>
      <c r="B7" s="327">
        <v>3.8140000000000001</v>
      </c>
      <c r="C7" s="327">
        <v>3.3809999999999998</v>
      </c>
      <c r="D7" s="327">
        <v>0.32700000000000001</v>
      </c>
      <c r="E7" s="327">
        <v>2.25</v>
      </c>
      <c r="F7" s="327">
        <v>7.3099999999999998E-2</v>
      </c>
      <c r="G7" s="327">
        <v>0.47</v>
      </c>
      <c r="H7" s="327">
        <v>2.9767000000000001</v>
      </c>
      <c r="I7" s="327">
        <v>0.52100000000000002</v>
      </c>
      <c r="J7" s="327">
        <v>0.43719999999999998</v>
      </c>
      <c r="K7" s="327">
        <v>0.14000000000000001</v>
      </c>
      <c r="L7" s="327"/>
      <c r="M7" s="327"/>
      <c r="N7" s="327">
        <v>0</v>
      </c>
      <c r="O7" s="341">
        <v>0</v>
      </c>
    </row>
    <row r="8" spans="1:15" ht="24" customHeight="1">
      <c r="A8" s="340" t="s">
        <v>4</v>
      </c>
      <c r="B8" s="327">
        <v>3.5</v>
      </c>
      <c r="C8" s="327">
        <v>3</v>
      </c>
      <c r="D8" s="327">
        <v>0.3</v>
      </c>
      <c r="E8" s="327">
        <v>2</v>
      </c>
      <c r="F8" s="327">
        <v>0.1</v>
      </c>
      <c r="G8" s="327">
        <v>1</v>
      </c>
      <c r="H8" s="327">
        <v>2.9</v>
      </c>
      <c r="I8" s="327">
        <v>0</v>
      </c>
      <c r="J8" s="327">
        <v>0.2</v>
      </c>
      <c r="K8" s="327">
        <v>0</v>
      </c>
      <c r="L8" s="327"/>
      <c r="M8" s="327"/>
      <c r="N8" s="327">
        <v>0</v>
      </c>
      <c r="O8" s="341">
        <v>0</v>
      </c>
    </row>
    <row r="9" spans="1:15" ht="24" customHeight="1">
      <c r="A9" s="340" t="s">
        <v>5</v>
      </c>
      <c r="B9" s="327">
        <v>3</v>
      </c>
      <c r="C9" s="327">
        <v>4</v>
      </c>
      <c r="D9" s="327">
        <v>0.16</v>
      </c>
      <c r="E9" s="327">
        <v>1.8</v>
      </c>
      <c r="F9" s="327">
        <v>0.26</v>
      </c>
      <c r="G9" s="327">
        <v>1</v>
      </c>
      <c r="H9" s="327">
        <v>2.6</v>
      </c>
      <c r="I9" s="327">
        <v>1</v>
      </c>
      <c r="J9" s="327">
        <v>0</v>
      </c>
      <c r="K9" s="327">
        <v>0</v>
      </c>
      <c r="L9" s="327"/>
      <c r="M9" s="327"/>
      <c r="N9" s="327">
        <v>0</v>
      </c>
      <c r="O9" s="341">
        <v>0</v>
      </c>
    </row>
    <row r="10" spans="1:15" ht="24" customHeight="1">
      <c r="A10" s="342" t="s">
        <v>6</v>
      </c>
      <c r="B10" s="328">
        <v>2.96</v>
      </c>
      <c r="C10" s="328">
        <v>2.8</v>
      </c>
      <c r="D10" s="328">
        <v>0.16</v>
      </c>
      <c r="E10" s="329">
        <v>1.8</v>
      </c>
      <c r="F10" s="328">
        <v>0.26</v>
      </c>
      <c r="G10" s="328">
        <v>0.8</v>
      </c>
      <c r="H10" s="328">
        <v>2.6</v>
      </c>
      <c r="I10" s="328">
        <v>0.3</v>
      </c>
      <c r="J10" s="328">
        <v>0</v>
      </c>
      <c r="K10" s="328">
        <v>0</v>
      </c>
      <c r="L10" s="328"/>
      <c r="M10" s="328"/>
      <c r="N10" s="328">
        <v>0</v>
      </c>
      <c r="O10" s="343">
        <v>0</v>
      </c>
    </row>
    <row r="11" spans="1:15" s="23" customFormat="1" ht="24" customHeight="1">
      <c r="A11" s="344" t="s">
        <v>328</v>
      </c>
      <c r="B11" s="330">
        <v>2.9</v>
      </c>
      <c r="C11" s="330">
        <v>3</v>
      </c>
      <c r="D11" s="330">
        <v>0.2</v>
      </c>
      <c r="E11" s="243">
        <v>2</v>
      </c>
      <c r="F11" s="330">
        <v>0.3</v>
      </c>
      <c r="G11" s="330">
        <v>1</v>
      </c>
      <c r="H11" s="330">
        <v>2.4</v>
      </c>
      <c r="I11" s="330">
        <v>0.3</v>
      </c>
      <c r="J11" s="330">
        <v>0</v>
      </c>
      <c r="K11" s="330">
        <v>0</v>
      </c>
      <c r="L11" s="330">
        <v>0</v>
      </c>
      <c r="M11" s="330">
        <v>0</v>
      </c>
      <c r="N11" s="330">
        <v>0</v>
      </c>
      <c r="O11" s="345">
        <v>0</v>
      </c>
    </row>
    <row r="12" spans="1:15" s="331" customFormat="1" ht="21" customHeight="1" thickBot="1">
      <c r="A12" s="346" t="s">
        <v>359</v>
      </c>
      <c r="B12" s="347"/>
      <c r="C12" s="348"/>
      <c r="D12" s="347"/>
      <c r="E12" s="348"/>
      <c r="F12" s="347"/>
      <c r="G12" s="348"/>
      <c r="H12" s="592" t="s">
        <v>326</v>
      </c>
      <c r="I12" s="592"/>
      <c r="J12" s="592"/>
      <c r="K12" s="592"/>
      <c r="L12" s="592"/>
      <c r="M12" s="592"/>
      <c r="N12" s="592"/>
      <c r="O12" s="593"/>
    </row>
    <row r="13" spans="1:15">
      <c r="A13" s="591"/>
      <c r="B13" s="591"/>
      <c r="C13" s="591"/>
      <c r="D13" s="591"/>
      <c r="E13" s="591"/>
      <c r="F13" s="78"/>
      <c r="G13" s="77"/>
      <c r="H13" s="78"/>
      <c r="I13" s="77"/>
      <c r="J13" s="78"/>
      <c r="K13" s="77"/>
      <c r="L13" s="78"/>
      <c r="M13" s="77"/>
      <c r="N13" s="78"/>
      <c r="O13" s="77"/>
    </row>
  </sheetData>
  <mergeCells count="11">
    <mergeCell ref="K3:O3"/>
    <mergeCell ref="L4:M4"/>
    <mergeCell ref="J4:K4"/>
    <mergeCell ref="N4:O4"/>
    <mergeCell ref="A13:E13"/>
    <mergeCell ref="A4:A5"/>
    <mergeCell ref="B4:C4"/>
    <mergeCell ref="D4:E4"/>
    <mergeCell ref="F4:G4"/>
    <mergeCell ref="H4:I4"/>
    <mergeCell ref="H12:O12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0"/>
  <sheetViews>
    <sheetView workbookViewId="0"/>
  </sheetViews>
  <sheetFormatPr defaultRowHeight="16.5"/>
  <cols>
    <col min="1" max="21" width="11.625" customWidth="1"/>
  </cols>
  <sheetData>
    <row r="1" spans="1:31">
      <c r="A1" s="13"/>
      <c r="B1" s="13"/>
      <c r="C1" s="13"/>
      <c r="D1" s="13"/>
      <c r="E1" s="13"/>
      <c r="F1" s="13"/>
      <c r="G1" s="13"/>
      <c r="H1" s="13"/>
    </row>
    <row r="2" spans="1:31" ht="30" customHeight="1">
      <c r="A2" s="14" t="s">
        <v>387</v>
      </c>
      <c r="B2" s="15"/>
      <c r="C2" s="15"/>
      <c r="D2" s="15"/>
      <c r="E2" s="15"/>
      <c r="F2" s="15"/>
      <c r="G2" s="15"/>
      <c r="H2" s="15"/>
    </row>
    <row r="3" spans="1:31" ht="15" customHeight="1">
      <c r="A3" s="16"/>
      <c r="B3" s="17"/>
      <c r="C3" s="17"/>
      <c r="D3" s="17"/>
      <c r="E3" s="17"/>
      <c r="F3" s="17"/>
      <c r="G3" s="17"/>
      <c r="H3" s="15"/>
    </row>
    <row r="4" spans="1:31" ht="15" customHeight="1">
      <c r="A4" s="16"/>
      <c r="B4" s="17"/>
      <c r="C4" s="17"/>
      <c r="D4" s="17"/>
      <c r="E4" s="17"/>
      <c r="F4" s="17"/>
      <c r="G4" s="17"/>
      <c r="H4" s="15"/>
    </row>
    <row r="5" spans="1:31" ht="24" customHeight="1">
      <c r="A5" s="96" t="s">
        <v>386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</row>
    <row r="6" spans="1:31" ht="17.25" thickBot="1">
      <c r="A6" s="18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</row>
    <row r="7" spans="1:31">
      <c r="A7" s="79" t="s">
        <v>175</v>
      </c>
      <c r="B7" s="89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32" t="s">
        <v>176</v>
      </c>
    </row>
    <row r="8" spans="1:31" ht="16.5" customHeight="1">
      <c r="A8" s="435" t="s">
        <v>181</v>
      </c>
      <c r="B8" s="413" t="s">
        <v>84</v>
      </c>
      <c r="C8" s="414"/>
      <c r="D8" s="436"/>
      <c r="E8" s="423" t="s">
        <v>177</v>
      </c>
      <c r="F8" s="424"/>
      <c r="G8" s="425"/>
      <c r="H8" s="438" t="s">
        <v>167</v>
      </c>
      <c r="I8" s="439"/>
      <c r="J8" s="440"/>
      <c r="K8" s="429" t="s">
        <v>168</v>
      </c>
      <c r="L8" s="430"/>
      <c r="M8" s="431"/>
      <c r="N8" s="423" t="s">
        <v>169</v>
      </c>
      <c r="O8" s="424"/>
      <c r="P8" s="425"/>
      <c r="Q8" s="429" t="s">
        <v>170</v>
      </c>
      <c r="R8" s="430"/>
      <c r="S8" s="431"/>
      <c r="T8" s="429" t="s">
        <v>171</v>
      </c>
      <c r="U8" s="430"/>
      <c r="V8" s="431"/>
      <c r="W8" s="429" t="s">
        <v>172</v>
      </c>
      <c r="X8" s="430"/>
      <c r="Y8" s="431"/>
      <c r="Z8" s="429" t="s">
        <v>173</v>
      </c>
      <c r="AA8" s="430"/>
      <c r="AB8" s="431"/>
      <c r="AC8" s="413" t="s">
        <v>338</v>
      </c>
      <c r="AD8" s="414"/>
      <c r="AE8" s="415"/>
    </row>
    <row r="9" spans="1:31" ht="24" customHeight="1">
      <c r="A9" s="435"/>
      <c r="B9" s="416"/>
      <c r="C9" s="417"/>
      <c r="D9" s="437"/>
      <c r="E9" s="426"/>
      <c r="F9" s="427"/>
      <c r="G9" s="428"/>
      <c r="H9" s="441"/>
      <c r="I9" s="442"/>
      <c r="J9" s="443"/>
      <c r="K9" s="432"/>
      <c r="L9" s="433"/>
      <c r="M9" s="434"/>
      <c r="N9" s="426"/>
      <c r="O9" s="427"/>
      <c r="P9" s="428"/>
      <c r="Q9" s="432"/>
      <c r="R9" s="433"/>
      <c r="S9" s="434"/>
      <c r="T9" s="432"/>
      <c r="U9" s="433"/>
      <c r="V9" s="434"/>
      <c r="W9" s="432"/>
      <c r="X9" s="433"/>
      <c r="Y9" s="434"/>
      <c r="Z9" s="432"/>
      <c r="AA9" s="433"/>
      <c r="AB9" s="434"/>
      <c r="AC9" s="416"/>
      <c r="AD9" s="417"/>
      <c r="AE9" s="418"/>
    </row>
    <row r="10" spans="1:31" ht="24" customHeight="1">
      <c r="A10" s="435"/>
      <c r="B10" s="419" t="s">
        <v>174</v>
      </c>
      <c r="C10" s="421" t="s">
        <v>65</v>
      </c>
      <c r="D10" s="421" t="s">
        <v>66</v>
      </c>
      <c r="E10" s="419" t="s">
        <v>174</v>
      </c>
      <c r="F10" s="421" t="s">
        <v>178</v>
      </c>
      <c r="G10" s="421" t="s">
        <v>66</v>
      </c>
      <c r="H10" s="419" t="s">
        <v>174</v>
      </c>
      <c r="I10" s="421" t="s">
        <v>178</v>
      </c>
      <c r="J10" s="421" t="s">
        <v>66</v>
      </c>
      <c r="K10" s="419" t="s">
        <v>174</v>
      </c>
      <c r="L10" s="421" t="s">
        <v>65</v>
      </c>
      <c r="M10" s="421" t="s">
        <v>66</v>
      </c>
      <c r="N10" s="419" t="s">
        <v>174</v>
      </c>
      <c r="O10" s="421" t="s">
        <v>65</v>
      </c>
      <c r="P10" s="421" t="s">
        <v>66</v>
      </c>
      <c r="Q10" s="419" t="s">
        <v>174</v>
      </c>
      <c r="R10" s="421" t="s">
        <v>65</v>
      </c>
      <c r="S10" s="421" t="s">
        <v>66</v>
      </c>
      <c r="T10" s="419" t="s">
        <v>174</v>
      </c>
      <c r="U10" s="421" t="s">
        <v>178</v>
      </c>
      <c r="V10" s="421" t="s">
        <v>66</v>
      </c>
      <c r="W10" s="419" t="s">
        <v>174</v>
      </c>
      <c r="X10" s="421" t="s">
        <v>65</v>
      </c>
      <c r="Y10" s="421" t="s">
        <v>66</v>
      </c>
      <c r="Z10" s="419" t="s">
        <v>174</v>
      </c>
      <c r="AA10" s="421" t="s">
        <v>178</v>
      </c>
      <c r="AB10" s="421" t="s">
        <v>66</v>
      </c>
      <c r="AC10" s="419" t="s">
        <v>174</v>
      </c>
      <c r="AD10" s="421" t="s">
        <v>65</v>
      </c>
      <c r="AE10" s="444" t="s">
        <v>66</v>
      </c>
    </row>
    <row r="11" spans="1:31" ht="24" customHeight="1">
      <c r="A11" s="435"/>
      <c r="B11" s="420"/>
      <c r="C11" s="422"/>
      <c r="D11" s="422"/>
      <c r="E11" s="420"/>
      <c r="F11" s="422"/>
      <c r="G11" s="422"/>
      <c r="H11" s="420"/>
      <c r="I11" s="422"/>
      <c r="J11" s="422"/>
      <c r="K11" s="420"/>
      <c r="L11" s="422"/>
      <c r="M11" s="422"/>
      <c r="N11" s="420"/>
      <c r="O11" s="422"/>
      <c r="P11" s="422"/>
      <c r="Q11" s="420"/>
      <c r="R11" s="422"/>
      <c r="S11" s="422"/>
      <c r="T11" s="420"/>
      <c r="U11" s="422"/>
      <c r="V11" s="422"/>
      <c r="W11" s="420"/>
      <c r="X11" s="422"/>
      <c r="Y11" s="422"/>
      <c r="Z11" s="420"/>
      <c r="AA11" s="422"/>
      <c r="AB11" s="422"/>
      <c r="AC11" s="420"/>
      <c r="AD11" s="422"/>
      <c r="AE11" s="445"/>
    </row>
    <row r="12" spans="1:31" ht="24" customHeight="1">
      <c r="A12" s="116" t="s">
        <v>2</v>
      </c>
      <c r="B12" s="80">
        <v>50618</v>
      </c>
      <c r="C12" s="80">
        <v>25482</v>
      </c>
      <c r="D12" s="81">
        <f>B12-C12</f>
        <v>25136</v>
      </c>
      <c r="E12" s="80">
        <v>2715</v>
      </c>
      <c r="F12" s="80">
        <v>1649</v>
      </c>
      <c r="G12" s="81">
        <f>E12-F12</f>
        <v>1066</v>
      </c>
      <c r="H12" s="80">
        <v>1999</v>
      </c>
      <c r="I12" s="80">
        <v>947</v>
      </c>
      <c r="J12" s="81">
        <f>H12-I12</f>
        <v>1052</v>
      </c>
      <c r="K12" s="80">
        <v>6052</v>
      </c>
      <c r="L12" s="80">
        <v>3357</v>
      </c>
      <c r="M12" s="81">
        <f>K12-L12</f>
        <v>2695</v>
      </c>
      <c r="N12" s="80">
        <v>4115</v>
      </c>
      <c r="O12" s="80">
        <v>2710</v>
      </c>
      <c r="P12" s="81">
        <f>N12-O12</f>
        <v>1405</v>
      </c>
      <c r="Q12" s="80">
        <v>4422</v>
      </c>
      <c r="R12" s="80">
        <v>1971</v>
      </c>
      <c r="S12" s="81">
        <f>Q12-R12</f>
        <v>2451</v>
      </c>
      <c r="T12" s="80">
        <v>12229</v>
      </c>
      <c r="U12" s="80">
        <v>5604</v>
      </c>
      <c r="V12" s="81">
        <f>T12-U12</f>
        <v>6625</v>
      </c>
      <c r="W12" s="80">
        <v>5604</v>
      </c>
      <c r="X12" s="80">
        <v>2667</v>
      </c>
      <c r="Y12" s="81">
        <f>W12-X12</f>
        <v>2937</v>
      </c>
      <c r="Z12" s="80">
        <v>4317</v>
      </c>
      <c r="AA12" s="80">
        <v>2560</v>
      </c>
      <c r="AB12" s="81">
        <f>Z12-AA12</f>
        <v>1757</v>
      </c>
      <c r="AC12" s="80">
        <v>9167</v>
      </c>
      <c r="AD12" s="80">
        <v>4018</v>
      </c>
      <c r="AE12" s="90">
        <f>AC12-AD12</f>
        <v>5149</v>
      </c>
    </row>
    <row r="13" spans="1:31" s="11" customFormat="1" ht="24" customHeight="1">
      <c r="A13" s="126" t="s">
        <v>3</v>
      </c>
      <c r="B13" s="82">
        <v>49187</v>
      </c>
      <c r="C13" s="82">
        <v>25045</v>
      </c>
      <c r="D13" s="83">
        <f t="shared" ref="D13:D16" si="0">B13-C13</f>
        <v>24142</v>
      </c>
      <c r="E13" s="82">
        <v>2495</v>
      </c>
      <c r="F13" s="82">
        <v>1325</v>
      </c>
      <c r="G13" s="83">
        <f t="shared" ref="G13:G16" si="1">E13-F13</f>
        <v>1170</v>
      </c>
      <c r="H13" s="82">
        <v>1952</v>
      </c>
      <c r="I13" s="82">
        <v>1239</v>
      </c>
      <c r="J13" s="83">
        <f t="shared" ref="J13:J16" si="2">H13-I13</f>
        <v>713</v>
      </c>
      <c r="K13" s="82">
        <v>5455</v>
      </c>
      <c r="L13" s="82">
        <v>2896</v>
      </c>
      <c r="M13" s="83">
        <f t="shared" ref="M13:M16" si="3">K13-L13</f>
        <v>2559</v>
      </c>
      <c r="N13" s="82">
        <v>3743</v>
      </c>
      <c r="O13" s="82">
        <v>2404</v>
      </c>
      <c r="P13" s="83">
        <f t="shared" ref="P13:P16" si="4">N13-O13</f>
        <v>1339</v>
      </c>
      <c r="Q13" s="82">
        <v>4087</v>
      </c>
      <c r="R13" s="82">
        <v>1942</v>
      </c>
      <c r="S13" s="83">
        <f t="shared" ref="S13:S16" si="5">Q13-R13</f>
        <v>2145</v>
      </c>
      <c r="T13" s="82">
        <v>11757</v>
      </c>
      <c r="U13" s="82">
        <v>5677</v>
      </c>
      <c r="V13" s="83">
        <f t="shared" ref="V13:V16" si="6">T13-U13</f>
        <v>6080</v>
      </c>
      <c r="W13" s="82">
        <v>5857</v>
      </c>
      <c r="X13" s="82">
        <v>2736</v>
      </c>
      <c r="Y13" s="83">
        <f t="shared" ref="Y13:Y16" si="7">W13-X13</f>
        <v>3121</v>
      </c>
      <c r="Z13" s="82">
        <v>4681</v>
      </c>
      <c r="AA13" s="82">
        <v>2656</v>
      </c>
      <c r="AB13" s="83">
        <f t="shared" ref="AB13:AB16" si="8">Z13-AA13</f>
        <v>2025</v>
      </c>
      <c r="AC13" s="82">
        <v>9160</v>
      </c>
      <c r="AD13" s="82">
        <v>4172</v>
      </c>
      <c r="AE13" s="91">
        <f t="shared" ref="AE13:AE16" si="9">AC13-AD13</f>
        <v>4988</v>
      </c>
    </row>
    <row r="14" spans="1:31" s="11" customFormat="1" ht="24" customHeight="1">
      <c r="A14" s="126" t="s">
        <v>4</v>
      </c>
      <c r="B14" s="82">
        <v>44542</v>
      </c>
      <c r="C14" s="82">
        <v>22538</v>
      </c>
      <c r="D14" s="83">
        <f t="shared" si="0"/>
        <v>22004</v>
      </c>
      <c r="E14" s="82">
        <v>2443</v>
      </c>
      <c r="F14" s="82">
        <v>1292</v>
      </c>
      <c r="G14" s="83">
        <f t="shared" si="1"/>
        <v>1151</v>
      </c>
      <c r="H14" s="82">
        <v>1935</v>
      </c>
      <c r="I14" s="82">
        <v>1073</v>
      </c>
      <c r="J14" s="83">
        <f t="shared" si="2"/>
        <v>862</v>
      </c>
      <c r="K14" s="82">
        <v>4560</v>
      </c>
      <c r="L14" s="82">
        <v>2551</v>
      </c>
      <c r="M14" s="83">
        <f t="shared" si="3"/>
        <v>2009</v>
      </c>
      <c r="N14" s="82">
        <v>3246</v>
      </c>
      <c r="O14" s="82">
        <v>1835</v>
      </c>
      <c r="P14" s="83">
        <f t="shared" si="4"/>
        <v>1411</v>
      </c>
      <c r="Q14" s="82">
        <v>4346</v>
      </c>
      <c r="R14" s="82">
        <v>2095</v>
      </c>
      <c r="S14" s="83">
        <f t="shared" si="5"/>
        <v>2251</v>
      </c>
      <c r="T14" s="82">
        <v>9408</v>
      </c>
      <c r="U14" s="82">
        <v>4394</v>
      </c>
      <c r="V14" s="83">
        <f t="shared" si="6"/>
        <v>5014</v>
      </c>
      <c r="W14" s="82">
        <v>5539</v>
      </c>
      <c r="X14" s="82">
        <v>2674</v>
      </c>
      <c r="Y14" s="83">
        <f t="shared" si="7"/>
        <v>2865</v>
      </c>
      <c r="Z14" s="82">
        <v>5026</v>
      </c>
      <c r="AA14" s="82">
        <v>2567</v>
      </c>
      <c r="AB14" s="83">
        <f t="shared" si="8"/>
        <v>2459</v>
      </c>
      <c r="AC14" s="82">
        <v>8039</v>
      </c>
      <c r="AD14" s="82">
        <v>4057</v>
      </c>
      <c r="AE14" s="91">
        <f t="shared" si="9"/>
        <v>3982</v>
      </c>
    </row>
    <row r="15" spans="1:31" s="11" customFormat="1" ht="24" customHeight="1">
      <c r="A15" s="126" t="s">
        <v>5</v>
      </c>
      <c r="B15" s="84">
        <v>43743</v>
      </c>
      <c r="C15" s="84">
        <v>22014</v>
      </c>
      <c r="D15" s="83">
        <f t="shared" si="0"/>
        <v>21729</v>
      </c>
      <c r="E15" s="85">
        <v>2616</v>
      </c>
      <c r="F15" s="85">
        <v>1376</v>
      </c>
      <c r="G15" s="83">
        <f t="shared" si="1"/>
        <v>1240</v>
      </c>
      <c r="H15" s="85">
        <v>1159</v>
      </c>
      <c r="I15" s="85">
        <v>657</v>
      </c>
      <c r="J15" s="83">
        <f t="shared" si="2"/>
        <v>502</v>
      </c>
      <c r="K15" s="85">
        <v>4535</v>
      </c>
      <c r="L15" s="85">
        <v>2392</v>
      </c>
      <c r="M15" s="83">
        <f t="shared" si="3"/>
        <v>2143</v>
      </c>
      <c r="N15" s="85">
        <v>3231</v>
      </c>
      <c r="O15" s="85">
        <v>1580</v>
      </c>
      <c r="P15" s="83">
        <f t="shared" si="4"/>
        <v>1651</v>
      </c>
      <c r="Q15" s="85">
        <v>3360</v>
      </c>
      <c r="R15" s="85">
        <v>1807</v>
      </c>
      <c r="S15" s="83">
        <f t="shared" si="5"/>
        <v>1553</v>
      </c>
      <c r="T15" s="85">
        <v>8789</v>
      </c>
      <c r="U15" s="85">
        <v>4041</v>
      </c>
      <c r="V15" s="83">
        <f t="shared" si="6"/>
        <v>4748</v>
      </c>
      <c r="W15" s="85">
        <v>6140</v>
      </c>
      <c r="X15" s="85">
        <v>3102</v>
      </c>
      <c r="Y15" s="83">
        <f t="shared" si="7"/>
        <v>3038</v>
      </c>
      <c r="Z15" s="85">
        <v>5532</v>
      </c>
      <c r="AA15" s="85">
        <v>2835</v>
      </c>
      <c r="AB15" s="83">
        <f t="shared" si="8"/>
        <v>2697</v>
      </c>
      <c r="AC15" s="85">
        <v>8381</v>
      </c>
      <c r="AD15" s="85">
        <v>4224</v>
      </c>
      <c r="AE15" s="91">
        <f t="shared" si="9"/>
        <v>4157</v>
      </c>
    </row>
    <row r="16" spans="1:31" s="11" customFormat="1" ht="24" customHeight="1">
      <c r="A16" s="127" t="s">
        <v>6</v>
      </c>
      <c r="B16" s="86">
        <v>42395</v>
      </c>
      <c r="C16" s="86">
        <v>21276</v>
      </c>
      <c r="D16" s="87">
        <f t="shared" si="0"/>
        <v>21119</v>
      </c>
      <c r="E16" s="88">
        <v>2485</v>
      </c>
      <c r="F16" s="88">
        <v>1351</v>
      </c>
      <c r="G16" s="87">
        <f t="shared" si="1"/>
        <v>1134</v>
      </c>
      <c r="H16" s="88">
        <v>1033</v>
      </c>
      <c r="I16" s="88">
        <v>473</v>
      </c>
      <c r="J16" s="87">
        <f t="shared" si="2"/>
        <v>560</v>
      </c>
      <c r="K16" s="88">
        <v>4082</v>
      </c>
      <c r="L16" s="88">
        <v>2206</v>
      </c>
      <c r="M16" s="87">
        <f t="shared" si="3"/>
        <v>1876</v>
      </c>
      <c r="N16" s="88">
        <v>2984</v>
      </c>
      <c r="O16" s="88">
        <v>1618</v>
      </c>
      <c r="P16" s="87">
        <f t="shared" si="4"/>
        <v>1366</v>
      </c>
      <c r="Q16" s="88">
        <v>3351</v>
      </c>
      <c r="R16" s="88">
        <v>1724</v>
      </c>
      <c r="S16" s="87">
        <f t="shared" si="5"/>
        <v>1627</v>
      </c>
      <c r="T16" s="88">
        <v>7651</v>
      </c>
      <c r="U16" s="88">
        <v>3319</v>
      </c>
      <c r="V16" s="87">
        <f t="shared" si="6"/>
        <v>4332</v>
      </c>
      <c r="W16" s="88">
        <v>5849</v>
      </c>
      <c r="X16" s="88">
        <v>2931</v>
      </c>
      <c r="Y16" s="87">
        <f t="shared" si="7"/>
        <v>2918</v>
      </c>
      <c r="Z16" s="88">
        <v>5773</v>
      </c>
      <c r="AA16" s="88">
        <v>3094</v>
      </c>
      <c r="AB16" s="87">
        <f t="shared" si="8"/>
        <v>2679</v>
      </c>
      <c r="AC16" s="88">
        <v>9189</v>
      </c>
      <c r="AD16" s="88">
        <v>4560</v>
      </c>
      <c r="AE16" s="93">
        <f t="shared" si="9"/>
        <v>4629</v>
      </c>
    </row>
    <row r="17" spans="1:31" ht="24" customHeight="1">
      <c r="A17" s="92" t="s">
        <v>182</v>
      </c>
      <c r="B17" s="369">
        <v>39903</v>
      </c>
      <c r="C17" s="369">
        <v>19892</v>
      </c>
      <c r="D17" s="369">
        <v>20011</v>
      </c>
      <c r="E17" s="369">
        <v>2254</v>
      </c>
      <c r="F17" s="369">
        <v>1192</v>
      </c>
      <c r="G17" s="369">
        <v>1063</v>
      </c>
      <c r="H17" s="369">
        <v>1208</v>
      </c>
      <c r="I17" s="369">
        <v>637</v>
      </c>
      <c r="J17" s="369">
        <v>571</v>
      </c>
      <c r="K17" s="369">
        <v>2772</v>
      </c>
      <c r="L17" s="369">
        <v>1469</v>
      </c>
      <c r="M17" s="369">
        <v>1303</v>
      </c>
      <c r="N17" s="369">
        <v>2923</v>
      </c>
      <c r="O17" s="369">
        <v>1551</v>
      </c>
      <c r="P17" s="369">
        <v>1372</v>
      </c>
      <c r="Q17" s="369">
        <v>2896</v>
      </c>
      <c r="R17" s="369">
        <v>1448</v>
      </c>
      <c r="S17" s="369">
        <v>1449</v>
      </c>
      <c r="T17" s="369">
        <v>6873</v>
      </c>
      <c r="U17" s="369">
        <v>2995</v>
      </c>
      <c r="V17" s="369">
        <v>3878</v>
      </c>
      <c r="W17" s="369">
        <v>5659</v>
      </c>
      <c r="X17" s="369">
        <v>2941</v>
      </c>
      <c r="Y17" s="369">
        <v>2718</v>
      </c>
      <c r="Z17" s="369">
        <v>5696</v>
      </c>
      <c r="AA17" s="369">
        <v>2713</v>
      </c>
      <c r="AB17" s="369">
        <v>2983</v>
      </c>
      <c r="AC17" s="369">
        <v>9662</v>
      </c>
      <c r="AD17" s="369">
        <v>4946</v>
      </c>
      <c r="AE17" s="370">
        <v>4676</v>
      </c>
    </row>
    <row r="18" spans="1:31" ht="24" customHeight="1">
      <c r="A18" s="22" t="s">
        <v>179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94"/>
    </row>
    <row r="19" spans="1:31" ht="24" customHeight="1" thickBot="1">
      <c r="A19" s="33" t="s">
        <v>180</v>
      </c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95"/>
      <c r="V19" s="70"/>
      <c r="W19" s="70"/>
      <c r="X19" s="70"/>
      <c r="Y19" s="70"/>
      <c r="Z19" s="70"/>
      <c r="AA19" s="70"/>
      <c r="AB19" s="70"/>
      <c r="AC19" s="70"/>
      <c r="AD19" s="70"/>
      <c r="AE19" s="34" t="s">
        <v>165</v>
      </c>
    </row>
    <row r="20" spans="1:31" ht="24" customHeight="1"/>
  </sheetData>
  <mergeCells count="41">
    <mergeCell ref="V10:V11"/>
    <mergeCell ref="W10:W11"/>
    <mergeCell ref="AC10:AC11"/>
    <mergeCell ref="AD10:AD11"/>
    <mergeCell ref="AE10:AE11"/>
    <mergeCell ref="X10:X11"/>
    <mergeCell ref="Y10:Y11"/>
    <mergeCell ref="Z10:Z11"/>
    <mergeCell ref="AA10:AA11"/>
    <mergeCell ref="AB10:AB11"/>
    <mergeCell ref="A8:A11"/>
    <mergeCell ref="B8:D9"/>
    <mergeCell ref="E8:G9"/>
    <mergeCell ref="H8:J9"/>
    <mergeCell ref="K8:M9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AC8:AE9"/>
    <mergeCell ref="B10:B11"/>
    <mergeCell ref="C10:C11"/>
    <mergeCell ref="N8:P9"/>
    <mergeCell ref="Q8:S9"/>
    <mergeCell ref="T8:V9"/>
    <mergeCell ref="W8:Y9"/>
    <mergeCell ref="Z8:AB9"/>
    <mergeCell ref="N10:N11"/>
    <mergeCell ref="O10:O11"/>
    <mergeCell ref="P10:P11"/>
    <mergeCell ref="Q10:Q11"/>
    <mergeCell ref="R10:R11"/>
    <mergeCell ref="S10:S11"/>
    <mergeCell ref="T10:T11"/>
    <mergeCell ref="U10:U11"/>
  </mergeCells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/>
  </sheetViews>
  <sheetFormatPr defaultRowHeight="16.5"/>
  <cols>
    <col min="1" max="1" width="22.375" customWidth="1"/>
    <col min="2" max="4" width="14.875" customWidth="1"/>
    <col min="5" max="5" width="20.875" customWidth="1"/>
    <col min="6" max="6" width="19.625" customWidth="1"/>
    <col min="7" max="7" width="20.625" customWidth="1"/>
  </cols>
  <sheetData>
    <row r="1" spans="1:8" ht="24" customHeight="1">
      <c r="A1" s="24" t="s">
        <v>417</v>
      </c>
      <c r="B1" s="24"/>
      <c r="C1" s="24"/>
      <c r="D1" s="24"/>
      <c r="E1" s="24"/>
      <c r="F1" s="25"/>
      <c r="G1" s="25"/>
    </row>
    <row r="2" spans="1:8" ht="17.25" thickBot="1">
      <c r="A2" s="26"/>
      <c r="B2" s="27"/>
      <c r="C2" s="27"/>
      <c r="D2" s="27"/>
      <c r="E2" s="27"/>
      <c r="F2" s="27"/>
      <c r="G2" s="27"/>
    </row>
    <row r="3" spans="1:8">
      <c r="A3" s="111" t="s">
        <v>7</v>
      </c>
      <c r="B3" s="112"/>
      <c r="C3" s="112"/>
      <c r="D3" s="113" t="s">
        <v>8</v>
      </c>
      <c r="E3" s="113" t="s">
        <v>0</v>
      </c>
      <c r="F3" s="113" t="s">
        <v>0</v>
      </c>
      <c r="G3" s="114" t="s">
        <v>188</v>
      </c>
    </row>
    <row r="4" spans="1:8" ht="29.25" customHeight="1">
      <c r="A4" s="447" t="s">
        <v>339</v>
      </c>
      <c r="B4" s="449" t="s">
        <v>64</v>
      </c>
      <c r="C4" s="449" t="s">
        <v>184</v>
      </c>
      <c r="D4" s="449" t="s">
        <v>185</v>
      </c>
      <c r="E4" s="451" t="s">
        <v>187</v>
      </c>
      <c r="F4" s="450"/>
      <c r="G4" s="452"/>
    </row>
    <row r="5" spans="1:8" ht="38.25" customHeight="1">
      <c r="A5" s="448"/>
      <c r="B5" s="450"/>
      <c r="C5" s="450"/>
      <c r="D5" s="450"/>
      <c r="E5" s="97"/>
      <c r="F5" s="98" t="s">
        <v>186</v>
      </c>
      <c r="G5" s="115" t="s">
        <v>185</v>
      </c>
    </row>
    <row r="6" spans="1:8" ht="24" customHeight="1">
      <c r="A6" s="116" t="s">
        <v>2</v>
      </c>
      <c r="B6" s="102">
        <v>494</v>
      </c>
      <c r="C6" s="102">
        <v>143</v>
      </c>
      <c r="D6" s="102">
        <v>351</v>
      </c>
      <c r="E6" s="102">
        <f>F6+G6</f>
        <v>79.599999999999994</v>
      </c>
      <c r="F6" s="102">
        <v>35.700000000000003</v>
      </c>
      <c r="G6" s="117">
        <v>43.9</v>
      </c>
    </row>
    <row r="7" spans="1:8" ht="24" customHeight="1">
      <c r="A7" s="118" t="s">
        <v>340</v>
      </c>
      <c r="B7" s="82">
        <v>876</v>
      </c>
      <c r="C7" s="82">
        <v>259</v>
      </c>
      <c r="D7" s="82">
        <v>617</v>
      </c>
      <c r="E7" s="103">
        <f t="shared" ref="E7:E10" si="0">F7+G7</f>
        <v>14</v>
      </c>
      <c r="F7" s="82">
        <v>6</v>
      </c>
      <c r="G7" s="119">
        <v>8</v>
      </c>
    </row>
    <row r="8" spans="1:8" ht="24" customHeight="1">
      <c r="A8" s="118" t="s">
        <v>4</v>
      </c>
      <c r="B8" s="82">
        <v>853</v>
      </c>
      <c r="C8" s="82">
        <v>256</v>
      </c>
      <c r="D8" s="82">
        <v>597</v>
      </c>
      <c r="E8" s="103">
        <f t="shared" si="0"/>
        <v>9</v>
      </c>
      <c r="F8" s="82">
        <v>3</v>
      </c>
      <c r="G8" s="119">
        <v>6</v>
      </c>
    </row>
    <row r="9" spans="1:8" ht="24" customHeight="1">
      <c r="A9" s="118" t="s">
        <v>5</v>
      </c>
      <c r="B9" s="104">
        <v>802</v>
      </c>
      <c r="C9" s="104">
        <v>240</v>
      </c>
      <c r="D9" s="104">
        <v>562</v>
      </c>
      <c r="E9" s="105">
        <f t="shared" si="0"/>
        <v>8</v>
      </c>
      <c r="F9" s="104">
        <v>2</v>
      </c>
      <c r="G9" s="120">
        <v>6</v>
      </c>
    </row>
    <row r="10" spans="1:8" ht="24" customHeight="1">
      <c r="A10" s="121" t="s">
        <v>6</v>
      </c>
      <c r="B10" s="106">
        <f>C10+D10</f>
        <v>807</v>
      </c>
      <c r="C10" s="106">
        <v>235</v>
      </c>
      <c r="D10" s="106">
        <v>572</v>
      </c>
      <c r="E10" s="107">
        <f t="shared" si="0"/>
        <v>8</v>
      </c>
      <c r="F10" s="106">
        <v>2</v>
      </c>
      <c r="G10" s="122">
        <v>6</v>
      </c>
    </row>
    <row r="11" spans="1:8" s="12" customFormat="1" ht="24" customHeight="1">
      <c r="A11" s="123" t="s">
        <v>183</v>
      </c>
      <c r="B11" s="128">
        <f>SUM(C11:D11)</f>
        <v>789.69999999999993</v>
      </c>
      <c r="C11" s="128">
        <v>227.9</v>
      </c>
      <c r="D11" s="128">
        <v>561.79999999999995</v>
      </c>
      <c r="E11" s="129">
        <v>5</v>
      </c>
      <c r="F11" s="128">
        <v>1.4</v>
      </c>
      <c r="G11" s="130">
        <v>3.5</v>
      </c>
    </row>
    <row r="12" spans="1:8" s="110" customFormat="1" ht="24.75" customHeight="1" thickBot="1">
      <c r="A12" s="124" t="s">
        <v>331</v>
      </c>
      <c r="B12" s="125"/>
      <c r="C12" s="125"/>
      <c r="D12" s="125"/>
      <c r="E12" s="125"/>
      <c r="F12" s="453" t="s">
        <v>165</v>
      </c>
      <c r="G12" s="454"/>
      <c r="H12" s="109"/>
    </row>
    <row r="13" spans="1:8">
      <c r="F13" s="446"/>
      <c r="G13" s="446"/>
    </row>
  </sheetData>
  <mergeCells count="7">
    <mergeCell ref="F13:G13"/>
    <mergeCell ref="A4:A5"/>
    <mergeCell ref="B4:B5"/>
    <mergeCell ref="C4:C5"/>
    <mergeCell ref="D4:D5"/>
    <mergeCell ref="E4:G4"/>
    <mergeCell ref="F12:G12"/>
  </mergeCells>
  <phoneticPr fontId="2" type="noConversion"/>
  <pageMargins left="0.7" right="0.7" top="0.75" bottom="0.75" header="0.3" footer="0.3"/>
  <ignoredErrors>
    <ignoredError sqref="B11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workbookViewId="0"/>
  </sheetViews>
  <sheetFormatPr defaultRowHeight="16.5"/>
  <cols>
    <col min="1" max="1" width="11.875" customWidth="1"/>
    <col min="2" max="2" width="16" customWidth="1"/>
    <col min="3" max="20" width="11.875" customWidth="1"/>
  </cols>
  <sheetData>
    <row r="1" spans="1:20" s="146" customFormat="1" ht="24" customHeight="1">
      <c r="A1" s="144" t="s">
        <v>388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</row>
    <row r="2" spans="1:20" s="12" customFormat="1" ht="17.25" thickBot="1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</row>
    <row r="3" spans="1:20" s="12" customFormat="1">
      <c r="A3" s="41" t="s">
        <v>190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3" t="s">
        <v>191</v>
      </c>
    </row>
    <row r="4" spans="1:20" s="12" customFormat="1">
      <c r="A4" s="470" t="s">
        <v>212</v>
      </c>
      <c r="B4" s="463" t="s">
        <v>192</v>
      </c>
      <c r="C4" s="463" t="s">
        <v>193</v>
      </c>
      <c r="D4" s="466" t="s">
        <v>194</v>
      </c>
      <c r="E4" s="466"/>
      <c r="F4" s="466"/>
      <c r="G4" s="466"/>
      <c r="H4" s="455" t="s">
        <v>195</v>
      </c>
      <c r="I4" s="455" t="s">
        <v>196</v>
      </c>
      <c r="J4" s="455"/>
      <c r="K4" s="455"/>
      <c r="L4" s="457" t="s">
        <v>197</v>
      </c>
      <c r="M4" s="458"/>
      <c r="N4" s="459"/>
      <c r="O4" s="463" t="s">
        <v>198</v>
      </c>
      <c r="P4" s="463"/>
      <c r="Q4" s="463"/>
      <c r="R4" s="463"/>
      <c r="S4" s="463" t="s">
        <v>199</v>
      </c>
      <c r="T4" s="463" t="s">
        <v>200</v>
      </c>
    </row>
    <row r="5" spans="1:20" s="12" customFormat="1">
      <c r="A5" s="471"/>
      <c r="B5" s="467"/>
      <c r="C5" s="463"/>
      <c r="D5" s="472"/>
      <c r="E5" s="466"/>
      <c r="F5" s="466"/>
      <c r="G5" s="466"/>
      <c r="H5" s="455"/>
      <c r="I5" s="456"/>
      <c r="J5" s="455"/>
      <c r="K5" s="455"/>
      <c r="L5" s="460"/>
      <c r="M5" s="461"/>
      <c r="N5" s="462"/>
      <c r="O5" s="464"/>
      <c r="P5" s="463"/>
      <c r="Q5" s="463"/>
      <c r="R5" s="463"/>
      <c r="S5" s="463"/>
      <c r="T5" s="463"/>
    </row>
    <row r="6" spans="1:20" s="12" customFormat="1">
      <c r="A6" s="471"/>
      <c r="B6" s="467"/>
      <c r="C6" s="463"/>
      <c r="D6" s="465"/>
      <c r="E6" s="473" t="s">
        <v>201</v>
      </c>
      <c r="F6" s="463" t="s">
        <v>332</v>
      </c>
      <c r="G6" s="463" t="s">
        <v>202</v>
      </c>
      <c r="H6" s="455"/>
      <c r="I6" s="465"/>
      <c r="J6" s="463" t="s">
        <v>203</v>
      </c>
      <c r="K6" s="463" t="s">
        <v>204</v>
      </c>
      <c r="L6" s="468"/>
      <c r="M6" s="463" t="s">
        <v>205</v>
      </c>
      <c r="N6" s="463" t="s">
        <v>206</v>
      </c>
      <c r="O6" s="465"/>
      <c r="P6" s="455" t="s">
        <v>207</v>
      </c>
      <c r="Q6" s="455" t="s">
        <v>208</v>
      </c>
      <c r="R6" s="463" t="s">
        <v>209</v>
      </c>
      <c r="S6" s="463"/>
      <c r="T6" s="463"/>
    </row>
    <row r="7" spans="1:20" s="12" customFormat="1">
      <c r="A7" s="471"/>
      <c r="B7" s="467"/>
      <c r="C7" s="463"/>
      <c r="D7" s="466"/>
      <c r="E7" s="473"/>
      <c r="F7" s="463"/>
      <c r="G7" s="463"/>
      <c r="H7" s="455"/>
      <c r="I7" s="466"/>
      <c r="J7" s="467"/>
      <c r="K7" s="467"/>
      <c r="L7" s="468"/>
      <c r="M7" s="467"/>
      <c r="N7" s="467"/>
      <c r="O7" s="466"/>
      <c r="P7" s="455"/>
      <c r="Q7" s="455"/>
      <c r="R7" s="463"/>
      <c r="S7" s="463"/>
      <c r="T7" s="463"/>
    </row>
    <row r="8" spans="1:20" s="12" customFormat="1">
      <c r="A8" s="471"/>
      <c r="B8" s="467"/>
      <c r="C8" s="463"/>
      <c r="D8" s="466"/>
      <c r="E8" s="473"/>
      <c r="F8" s="463"/>
      <c r="G8" s="463"/>
      <c r="H8" s="455"/>
      <c r="I8" s="466"/>
      <c r="J8" s="467"/>
      <c r="K8" s="467"/>
      <c r="L8" s="468"/>
      <c r="M8" s="467"/>
      <c r="N8" s="467"/>
      <c r="O8" s="466"/>
      <c r="P8" s="455"/>
      <c r="Q8" s="455"/>
      <c r="R8" s="463"/>
      <c r="S8" s="463"/>
      <c r="T8" s="463"/>
    </row>
    <row r="9" spans="1:20" s="12" customFormat="1">
      <c r="A9" s="471"/>
      <c r="B9" s="467"/>
      <c r="C9" s="463"/>
      <c r="D9" s="466"/>
      <c r="E9" s="473"/>
      <c r="F9" s="463"/>
      <c r="G9" s="463"/>
      <c r="H9" s="455"/>
      <c r="I9" s="466"/>
      <c r="J9" s="467"/>
      <c r="K9" s="467"/>
      <c r="L9" s="469"/>
      <c r="M9" s="467"/>
      <c r="N9" s="467"/>
      <c r="O9" s="466"/>
      <c r="P9" s="455"/>
      <c r="Q9" s="455"/>
      <c r="R9" s="463"/>
      <c r="S9" s="463"/>
      <c r="T9" s="463"/>
    </row>
    <row r="10" spans="1:20" s="12" customFormat="1" ht="24" customHeight="1">
      <c r="A10" s="99" t="s">
        <v>2</v>
      </c>
      <c r="B10" s="136">
        <f>C10+D10+H10+I10+L10+O10+S10+T10</f>
        <v>944</v>
      </c>
      <c r="C10" s="137">
        <v>404</v>
      </c>
      <c r="D10" s="138">
        <f>E10+F10+G10</f>
        <v>146</v>
      </c>
      <c r="E10" s="137">
        <v>73</v>
      </c>
      <c r="F10" s="137">
        <v>65</v>
      </c>
      <c r="G10" s="137">
        <v>8</v>
      </c>
      <c r="H10" s="102">
        <v>4</v>
      </c>
      <c r="I10" s="138">
        <f>J10+K10</f>
        <v>94</v>
      </c>
      <c r="J10" s="137">
        <v>62</v>
      </c>
      <c r="K10" s="137">
        <v>32</v>
      </c>
      <c r="L10" s="138">
        <f>M10+N10</f>
        <v>258</v>
      </c>
      <c r="M10" s="137">
        <v>220</v>
      </c>
      <c r="N10" s="137">
        <v>38</v>
      </c>
      <c r="O10" s="138">
        <f>P10+Q10+R10</f>
        <v>15</v>
      </c>
      <c r="P10" s="137">
        <v>6</v>
      </c>
      <c r="Q10" s="137">
        <v>8</v>
      </c>
      <c r="R10" s="137">
        <v>1</v>
      </c>
      <c r="S10" s="102">
        <v>1</v>
      </c>
      <c r="T10" s="137">
        <v>22</v>
      </c>
    </row>
    <row r="11" spans="1:20" s="12" customFormat="1" ht="24" customHeight="1">
      <c r="A11" s="100" t="s">
        <v>341</v>
      </c>
      <c r="B11" s="139">
        <f t="shared" ref="B11:B14" si="0">C11+D11+H11+I11+L11+O11+S11+T11</f>
        <v>999</v>
      </c>
      <c r="C11" s="82">
        <v>390</v>
      </c>
      <c r="D11" s="140">
        <f t="shared" ref="D11:D14" si="1">E11+F11+G11</f>
        <v>185</v>
      </c>
      <c r="E11" s="82">
        <v>93</v>
      </c>
      <c r="F11" s="82">
        <v>78</v>
      </c>
      <c r="G11" s="82">
        <v>14</v>
      </c>
      <c r="H11" s="82">
        <v>26</v>
      </c>
      <c r="I11" s="140">
        <f t="shared" ref="I11:I14" si="2">J11+K11</f>
        <v>93</v>
      </c>
      <c r="J11" s="82">
        <v>60</v>
      </c>
      <c r="K11" s="82">
        <v>33</v>
      </c>
      <c r="L11" s="140">
        <f t="shared" ref="L11:L14" si="3">M11+N11</f>
        <v>267</v>
      </c>
      <c r="M11" s="82">
        <v>218</v>
      </c>
      <c r="N11" s="82">
        <v>49</v>
      </c>
      <c r="O11" s="140">
        <f t="shared" ref="O11:O14" si="4">P11+Q11+R11</f>
        <v>15</v>
      </c>
      <c r="P11" s="82">
        <v>6</v>
      </c>
      <c r="Q11" s="82">
        <v>8</v>
      </c>
      <c r="R11" s="82">
        <v>1</v>
      </c>
      <c r="S11" s="82">
        <v>2</v>
      </c>
      <c r="T11" s="82">
        <v>21</v>
      </c>
    </row>
    <row r="12" spans="1:20" s="12" customFormat="1" ht="24" customHeight="1">
      <c r="A12" s="100" t="s">
        <v>4</v>
      </c>
      <c r="B12" s="139">
        <f t="shared" si="0"/>
        <v>1161</v>
      </c>
      <c r="C12" s="82">
        <v>482</v>
      </c>
      <c r="D12" s="140">
        <f t="shared" si="1"/>
        <v>188</v>
      </c>
      <c r="E12" s="82">
        <v>87</v>
      </c>
      <c r="F12" s="82">
        <v>91</v>
      </c>
      <c r="G12" s="82">
        <v>10</v>
      </c>
      <c r="H12" s="82">
        <v>7</v>
      </c>
      <c r="I12" s="140">
        <f t="shared" si="2"/>
        <v>82</v>
      </c>
      <c r="J12" s="82">
        <v>73</v>
      </c>
      <c r="K12" s="82">
        <v>9</v>
      </c>
      <c r="L12" s="140">
        <f t="shared" si="3"/>
        <v>371</v>
      </c>
      <c r="M12" s="82">
        <v>262</v>
      </c>
      <c r="N12" s="82">
        <v>109</v>
      </c>
      <c r="O12" s="140">
        <f t="shared" si="4"/>
        <v>14</v>
      </c>
      <c r="P12" s="82">
        <v>5</v>
      </c>
      <c r="Q12" s="82">
        <v>8</v>
      </c>
      <c r="R12" s="82">
        <v>1</v>
      </c>
      <c r="S12" s="82">
        <v>0</v>
      </c>
      <c r="T12" s="82">
        <v>17</v>
      </c>
    </row>
    <row r="13" spans="1:20" s="12" customFormat="1" ht="24" customHeight="1">
      <c r="A13" s="100" t="s">
        <v>5</v>
      </c>
      <c r="B13" s="139">
        <f t="shared" si="0"/>
        <v>966</v>
      </c>
      <c r="C13" s="82">
        <v>368</v>
      </c>
      <c r="D13" s="140">
        <f t="shared" si="1"/>
        <v>152</v>
      </c>
      <c r="E13" s="82">
        <v>75</v>
      </c>
      <c r="F13" s="82">
        <v>72</v>
      </c>
      <c r="G13" s="82">
        <v>5</v>
      </c>
      <c r="H13" s="82">
        <v>19</v>
      </c>
      <c r="I13" s="140">
        <f t="shared" si="2"/>
        <v>61</v>
      </c>
      <c r="J13" s="82">
        <v>47</v>
      </c>
      <c r="K13" s="82">
        <v>14</v>
      </c>
      <c r="L13" s="140">
        <f t="shared" si="3"/>
        <v>334</v>
      </c>
      <c r="M13" s="82">
        <v>292</v>
      </c>
      <c r="N13" s="82">
        <v>42</v>
      </c>
      <c r="O13" s="140">
        <f t="shared" si="4"/>
        <v>14</v>
      </c>
      <c r="P13" s="82">
        <v>5</v>
      </c>
      <c r="Q13" s="82">
        <v>8</v>
      </c>
      <c r="R13" s="82">
        <v>1</v>
      </c>
      <c r="S13" s="82">
        <v>2</v>
      </c>
      <c r="T13" s="82">
        <v>16</v>
      </c>
    </row>
    <row r="14" spans="1:20" s="12" customFormat="1" ht="24" customHeight="1">
      <c r="A14" s="101" t="s">
        <v>6</v>
      </c>
      <c r="B14" s="141">
        <f t="shared" si="0"/>
        <v>1011</v>
      </c>
      <c r="C14" s="142">
        <v>408</v>
      </c>
      <c r="D14" s="143">
        <f t="shared" si="1"/>
        <v>168</v>
      </c>
      <c r="E14" s="142">
        <v>80</v>
      </c>
      <c r="F14" s="142">
        <v>84</v>
      </c>
      <c r="G14" s="142">
        <v>4</v>
      </c>
      <c r="H14" s="142">
        <v>6</v>
      </c>
      <c r="I14" s="143">
        <f t="shared" si="2"/>
        <v>61</v>
      </c>
      <c r="J14" s="142">
        <v>59</v>
      </c>
      <c r="K14" s="142">
        <v>2</v>
      </c>
      <c r="L14" s="143">
        <f t="shared" si="3"/>
        <v>361</v>
      </c>
      <c r="M14" s="142">
        <v>356</v>
      </c>
      <c r="N14" s="142">
        <v>5</v>
      </c>
      <c r="O14" s="143">
        <f t="shared" si="4"/>
        <v>5</v>
      </c>
      <c r="P14" s="142">
        <v>2</v>
      </c>
      <c r="Q14" s="142">
        <v>3</v>
      </c>
      <c r="R14" s="142">
        <v>0</v>
      </c>
      <c r="S14" s="142">
        <v>0</v>
      </c>
      <c r="T14" s="142">
        <v>2</v>
      </c>
    </row>
    <row r="15" spans="1:20" s="12" customFormat="1" ht="24" customHeight="1">
      <c r="A15" s="30" t="s">
        <v>183</v>
      </c>
      <c r="B15" s="366">
        <v>890</v>
      </c>
      <c r="C15" s="366">
        <v>351</v>
      </c>
      <c r="D15" s="366">
        <v>151</v>
      </c>
      <c r="E15" s="366">
        <v>39</v>
      </c>
      <c r="F15" s="366">
        <v>79</v>
      </c>
      <c r="G15" s="366">
        <v>3</v>
      </c>
      <c r="H15" s="366">
        <v>9</v>
      </c>
      <c r="I15" s="366">
        <v>38</v>
      </c>
      <c r="J15" s="366">
        <v>37</v>
      </c>
      <c r="K15" s="366">
        <v>1</v>
      </c>
      <c r="L15" s="366">
        <v>323</v>
      </c>
      <c r="M15" s="366">
        <v>323</v>
      </c>
      <c r="N15" s="366">
        <v>0</v>
      </c>
      <c r="O15" s="366">
        <v>5</v>
      </c>
      <c r="P15" s="366">
        <v>1</v>
      </c>
      <c r="Q15" s="366">
        <v>2</v>
      </c>
      <c r="R15" s="366">
        <v>2</v>
      </c>
      <c r="S15" s="366">
        <v>0</v>
      </c>
      <c r="T15" s="366">
        <v>13</v>
      </c>
    </row>
    <row r="16" spans="1:20" s="12" customFormat="1" ht="24" customHeight="1" thickBot="1">
      <c r="A16" s="44" t="s">
        <v>210</v>
      </c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6" t="s">
        <v>211</v>
      </c>
    </row>
    <row r="17" spans="1:20" s="12" customFormat="1"/>
    <row r="18" spans="1:20" s="12" customFormat="1"/>
    <row r="19" spans="1:20" s="12" customFormat="1"/>
    <row r="20" spans="1:20" s="12" customFormat="1"/>
    <row r="21" spans="1:20" s="12" customFormat="1"/>
    <row r="22" spans="1:20" s="12" customFormat="1"/>
    <row r="23" spans="1:20" s="12" customFormat="1"/>
    <row r="24" spans="1:20" s="12" customFormat="1"/>
    <row r="25" spans="1:20" s="12" customForma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/>
    </row>
    <row r="26" spans="1:20" s="12" customForma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</row>
    <row r="27" spans="1:20" s="12" customForma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</row>
    <row r="31" spans="1:20" ht="35.25" customHeight="1"/>
    <row r="32" spans="1:20" ht="35.25" customHeight="1"/>
    <row r="33" ht="24.75" customHeight="1"/>
    <row r="34" ht="24.75" customHeight="1"/>
    <row r="35" ht="24.75" customHeight="1"/>
    <row r="36" ht="24.75" customHeight="1"/>
    <row r="37" ht="24.75" customHeight="1"/>
    <row r="38" ht="24.75" customHeight="1"/>
  </sheetData>
  <mergeCells count="24">
    <mergeCell ref="A4:A9"/>
    <mergeCell ref="B4:B9"/>
    <mergeCell ref="C4:C9"/>
    <mergeCell ref="D4:G5"/>
    <mergeCell ref="H4:H9"/>
    <mergeCell ref="D6:D9"/>
    <mergeCell ref="E6:E9"/>
    <mergeCell ref="F6:F9"/>
    <mergeCell ref="G6:G9"/>
    <mergeCell ref="I4:K5"/>
    <mergeCell ref="L4:N5"/>
    <mergeCell ref="O4:R5"/>
    <mergeCell ref="S4:S9"/>
    <mergeCell ref="T4:T9"/>
    <mergeCell ref="I6:I9"/>
    <mergeCell ref="J6:J9"/>
    <mergeCell ref="K6:K9"/>
    <mergeCell ref="L6:L9"/>
    <mergeCell ref="M6:M9"/>
    <mergeCell ref="N6:N9"/>
    <mergeCell ref="O6:O9"/>
    <mergeCell ref="P6:P9"/>
    <mergeCell ref="Q6:Q9"/>
    <mergeCell ref="R6:R9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6"/>
  <sheetViews>
    <sheetView workbookViewId="0"/>
  </sheetViews>
  <sheetFormatPr defaultRowHeight="16.5"/>
  <cols>
    <col min="1" max="1" width="9" customWidth="1"/>
    <col min="2" max="29" width="12.625" customWidth="1"/>
  </cols>
  <sheetData>
    <row r="1" spans="1:29" s="146" customFormat="1" ht="24" customHeight="1">
      <c r="A1" s="147" t="s">
        <v>389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</row>
    <row r="2" spans="1:29" s="12" customFormat="1" ht="17.25" thickBot="1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</row>
    <row r="3" spans="1:29" s="12" customFormat="1">
      <c r="A3" s="47" t="s">
        <v>213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9" t="s">
        <v>235</v>
      </c>
    </row>
    <row r="4" spans="1:29" s="12" customFormat="1">
      <c r="A4" s="487" t="s">
        <v>236</v>
      </c>
      <c r="B4" s="475" t="s">
        <v>343</v>
      </c>
      <c r="C4" s="479"/>
      <c r="D4" s="489" t="s">
        <v>344</v>
      </c>
      <c r="E4" s="490"/>
      <c r="F4" s="489" t="s">
        <v>345</v>
      </c>
      <c r="G4" s="490"/>
      <c r="H4" s="489" t="s">
        <v>346</v>
      </c>
      <c r="I4" s="490"/>
      <c r="J4" s="474" t="s">
        <v>214</v>
      </c>
      <c r="K4" s="480"/>
      <c r="L4" s="485" t="s">
        <v>215</v>
      </c>
      <c r="M4" s="486"/>
      <c r="N4" s="474" t="s">
        <v>216</v>
      </c>
      <c r="O4" s="480"/>
      <c r="P4" s="474" t="s">
        <v>217</v>
      </c>
      <c r="Q4" s="480"/>
      <c r="R4" s="474" t="s">
        <v>218</v>
      </c>
      <c r="S4" s="480"/>
      <c r="T4" s="475" t="s">
        <v>219</v>
      </c>
      <c r="U4" s="479"/>
      <c r="V4" s="474" t="s">
        <v>220</v>
      </c>
      <c r="W4" s="480"/>
      <c r="X4" s="474" t="s">
        <v>221</v>
      </c>
      <c r="Y4" s="480"/>
      <c r="Z4" s="475" t="s">
        <v>222</v>
      </c>
      <c r="AA4" s="479"/>
      <c r="AB4" s="481" t="s">
        <v>223</v>
      </c>
      <c r="AC4" s="482"/>
    </row>
    <row r="5" spans="1:29" s="12" customFormat="1" ht="33.75" customHeight="1">
      <c r="A5" s="488"/>
      <c r="B5" s="479"/>
      <c r="C5" s="479"/>
      <c r="D5" s="490"/>
      <c r="E5" s="490"/>
      <c r="F5" s="490"/>
      <c r="G5" s="490"/>
      <c r="H5" s="490"/>
      <c r="I5" s="490"/>
      <c r="J5" s="480"/>
      <c r="K5" s="480"/>
      <c r="L5" s="486"/>
      <c r="M5" s="486"/>
      <c r="N5" s="480"/>
      <c r="O5" s="480"/>
      <c r="P5" s="480"/>
      <c r="Q5" s="480"/>
      <c r="R5" s="480"/>
      <c r="S5" s="480"/>
      <c r="T5" s="479"/>
      <c r="U5" s="479"/>
      <c r="V5" s="480"/>
      <c r="W5" s="480"/>
      <c r="X5" s="480"/>
      <c r="Y5" s="480"/>
      <c r="Z5" s="479"/>
      <c r="AA5" s="479"/>
      <c r="AB5" s="483"/>
      <c r="AC5" s="484"/>
    </row>
    <row r="6" spans="1:29" s="12" customFormat="1" ht="16.5" customHeight="1">
      <c r="A6" s="488"/>
      <c r="B6" s="491" t="s">
        <v>224</v>
      </c>
      <c r="C6" s="474" t="s">
        <v>225</v>
      </c>
      <c r="D6" s="475" t="s">
        <v>226</v>
      </c>
      <c r="E6" s="474" t="s">
        <v>225</v>
      </c>
      <c r="F6" s="475" t="s">
        <v>227</v>
      </c>
      <c r="G6" s="474" t="s">
        <v>225</v>
      </c>
      <c r="H6" s="475" t="s">
        <v>228</v>
      </c>
      <c r="I6" s="474" t="s">
        <v>225</v>
      </c>
      <c r="J6" s="475" t="s">
        <v>228</v>
      </c>
      <c r="K6" s="474" t="s">
        <v>225</v>
      </c>
      <c r="L6" s="475" t="s">
        <v>228</v>
      </c>
      <c r="M6" s="474" t="s">
        <v>225</v>
      </c>
      <c r="N6" s="475" t="s">
        <v>228</v>
      </c>
      <c r="O6" s="474" t="s">
        <v>225</v>
      </c>
      <c r="P6" s="475" t="s">
        <v>228</v>
      </c>
      <c r="Q6" s="474" t="s">
        <v>225</v>
      </c>
      <c r="R6" s="475" t="s">
        <v>228</v>
      </c>
      <c r="S6" s="474" t="s">
        <v>225</v>
      </c>
      <c r="T6" s="475" t="s">
        <v>228</v>
      </c>
      <c r="U6" s="474" t="s">
        <v>225</v>
      </c>
      <c r="V6" s="475" t="s">
        <v>228</v>
      </c>
      <c r="W6" s="474" t="s">
        <v>225</v>
      </c>
      <c r="X6" s="475" t="s">
        <v>228</v>
      </c>
      <c r="Y6" s="474" t="s">
        <v>225</v>
      </c>
      <c r="Z6" s="475" t="s">
        <v>228</v>
      </c>
      <c r="AA6" s="474" t="s">
        <v>225</v>
      </c>
      <c r="AB6" s="476" t="s">
        <v>228</v>
      </c>
      <c r="AC6" s="478" t="s">
        <v>229</v>
      </c>
    </row>
    <row r="7" spans="1:29" s="12" customFormat="1" ht="21" customHeight="1">
      <c r="A7" s="488"/>
      <c r="B7" s="492"/>
      <c r="C7" s="474"/>
      <c r="D7" s="475"/>
      <c r="E7" s="474"/>
      <c r="F7" s="475"/>
      <c r="G7" s="474"/>
      <c r="H7" s="475"/>
      <c r="I7" s="474"/>
      <c r="J7" s="475"/>
      <c r="K7" s="474"/>
      <c r="L7" s="475"/>
      <c r="M7" s="474"/>
      <c r="N7" s="475"/>
      <c r="O7" s="474"/>
      <c r="P7" s="475"/>
      <c r="Q7" s="474"/>
      <c r="R7" s="475"/>
      <c r="S7" s="474"/>
      <c r="T7" s="475"/>
      <c r="U7" s="474"/>
      <c r="V7" s="475"/>
      <c r="W7" s="474"/>
      <c r="X7" s="475"/>
      <c r="Y7" s="474"/>
      <c r="Z7" s="475"/>
      <c r="AA7" s="474"/>
      <c r="AB7" s="477"/>
      <c r="AC7" s="478"/>
    </row>
    <row r="8" spans="1:29" s="12" customFormat="1" ht="25.5" customHeight="1">
      <c r="A8" s="131" t="s">
        <v>2</v>
      </c>
      <c r="B8" s="149">
        <v>105</v>
      </c>
      <c r="C8" s="149">
        <v>3294</v>
      </c>
      <c r="D8" s="149">
        <v>1</v>
      </c>
      <c r="E8" s="149">
        <v>33</v>
      </c>
      <c r="F8" s="149">
        <v>7</v>
      </c>
      <c r="G8" s="149">
        <v>337</v>
      </c>
      <c r="H8" s="149">
        <v>30</v>
      </c>
      <c r="I8" s="149">
        <v>3360</v>
      </c>
      <c r="J8" s="149">
        <v>1</v>
      </c>
      <c r="K8" s="149">
        <v>9</v>
      </c>
      <c r="L8" s="149">
        <v>0</v>
      </c>
      <c r="M8" s="149">
        <v>0</v>
      </c>
      <c r="N8" s="149">
        <v>0</v>
      </c>
      <c r="O8" s="149">
        <v>0</v>
      </c>
      <c r="P8" s="149">
        <v>1</v>
      </c>
      <c r="Q8" s="149">
        <v>12</v>
      </c>
      <c r="R8" s="149" t="s">
        <v>9</v>
      </c>
      <c r="S8" s="149" t="s">
        <v>9</v>
      </c>
      <c r="T8" s="149">
        <v>3798</v>
      </c>
      <c r="U8" s="149">
        <v>6100</v>
      </c>
      <c r="V8" s="149">
        <v>5</v>
      </c>
      <c r="W8" s="149">
        <v>1000</v>
      </c>
      <c r="X8" s="149">
        <v>0</v>
      </c>
      <c r="Y8" s="149">
        <v>0</v>
      </c>
      <c r="Z8" s="149">
        <v>1</v>
      </c>
      <c r="AA8" s="149">
        <v>1</v>
      </c>
      <c r="AB8" s="149">
        <v>31</v>
      </c>
      <c r="AC8" s="150">
        <v>5135</v>
      </c>
    </row>
    <row r="9" spans="1:29" s="12" customFormat="1" ht="25.5" customHeight="1">
      <c r="A9" s="132" t="s">
        <v>342</v>
      </c>
      <c r="B9" s="151">
        <v>95</v>
      </c>
      <c r="C9" s="151">
        <v>3120</v>
      </c>
      <c r="D9" s="151">
        <v>1</v>
      </c>
      <c r="E9" s="151">
        <v>30</v>
      </c>
      <c r="F9" s="151">
        <v>6</v>
      </c>
      <c r="G9" s="151">
        <v>224</v>
      </c>
      <c r="H9" s="151">
        <v>30</v>
      </c>
      <c r="I9" s="151">
        <v>2875</v>
      </c>
      <c r="J9" s="151">
        <v>1</v>
      </c>
      <c r="K9" s="151">
        <v>15</v>
      </c>
      <c r="L9" s="151">
        <v>0</v>
      </c>
      <c r="M9" s="151">
        <v>0</v>
      </c>
      <c r="N9" s="151">
        <v>0</v>
      </c>
      <c r="O9" s="151">
        <v>0</v>
      </c>
      <c r="P9" s="151">
        <v>1</v>
      </c>
      <c r="Q9" s="151">
        <v>12</v>
      </c>
      <c r="R9" s="151">
        <v>0</v>
      </c>
      <c r="S9" s="151">
        <v>0</v>
      </c>
      <c r="T9" s="151">
        <v>3939</v>
      </c>
      <c r="U9" s="151">
        <v>7210</v>
      </c>
      <c r="V9" s="151">
        <v>5</v>
      </c>
      <c r="W9" s="151">
        <v>15</v>
      </c>
      <c r="X9" s="151">
        <v>0</v>
      </c>
      <c r="Y9" s="151">
        <v>0</v>
      </c>
      <c r="Z9" s="151">
        <v>1</v>
      </c>
      <c r="AA9" s="151">
        <v>1</v>
      </c>
      <c r="AB9" s="151">
        <v>29</v>
      </c>
      <c r="AC9" s="152">
        <v>5050</v>
      </c>
    </row>
    <row r="10" spans="1:29" s="12" customFormat="1" ht="25.5" customHeight="1">
      <c r="A10" s="132" t="s">
        <v>4</v>
      </c>
      <c r="B10" s="151">
        <v>80</v>
      </c>
      <c r="C10" s="151">
        <v>3046</v>
      </c>
      <c r="D10" s="151">
        <v>0</v>
      </c>
      <c r="E10" s="151">
        <v>0</v>
      </c>
      <c r="F10" s="151">
        <v>3</v>
      </c>
      <c r="G10" s="151">
        <v>236</v>
      </c>
      <c r="H10" s="151">
        <v>28</v>
      </c>
      <c r="I10" s="151">
        <v>1348</v>
      </c>
      <c r="J10" s="151">
        <v>1</v>
      </c>
      <c r="K10" s="151">
        <v>10</v>
      </c>
      <c r="L10" s="151">
        <v>0</v>
      </c>
      <c r="M10" s="151">
        <v>0</v>
      </c>
      <c r="N10" s="151">
        <v>0</v>
      </c>
      <c r="O10" s="151">
        <v>0</v>
      </c>
      <c r="P10" s="151">
        <v>1</v>
      </c>
      <c r="Q10" s="151">
        <v>6</v>
      </c>
      <c r="R10" s="151">
        <v>3</v>
      </c>
      <c r="S10" s="151">
        <v>27</v>
      </c>
      <c r="T10" s="151">
        <v>4004</v>
      </c>
      <c r="U10" s="151">
        <v>5617</v>
      </c>
      <c r="V10" s="151">
        <v>3</v>
      </c>
      <c r="W10" s="151">
        <v>55</v>
      </c>
      <c r="X10" s="151">
        <v>0</v>
      </c>
      <c r="Y10" s="151">
        <v>0</v>
      </c>
      <c r="Z10" s="151">
        <v>0</v>
      </c>
      <c r="AA10" s="151">
        <v>0</v>
      </c>
      <c r="AB10" s="151">
        <v>29</v>
      </c>
      <c r="AC10" s="152">
        <v>3761</v>
      </c>
    </row>
    <row r="11" spans="1:29" s="12" customFormat="1" ht="25.5" customHeight="1">
      <c r="A11" s="132" t="s">
        <v>5</v>
      </c>
      <c r="B11" s="151">
        <v>78</v>
      </c>
      <c r="C11" s="151">
        <v>3222</v>
      </c>
      <c r="D11" s="151">
        <v>0</v>
      </c>
      <c r="E11" s="151">
        <v>0</v>
      </c>
      <c r="F11" s="151">
        <v>2</v>
      </c>
      <c r="G11" s="151">
        <v>130</v>
      </c>
      <c r="H11" s="151">
        <v>83</v>
      </c>
      <c r="I11" s="151">
        <v>2563</v>
      </c>
      <c r="J11" s="151">
        <v>0</v>
      </c>
      <c r="K11" s="151">
        <v>0</v>
      </c>
      <c r="L11" s="151">
        <v>0</v>
      </c>
      <c r="M11" s="151">
        <v>0</v>
      </c>
      <c r="N11" s="151">
        <v>0</v>
      </c>
      <c r="O11" s="151">
        <v>0</v>
      </c>
      <c r="P11" s="151">
        <v>0</v>
      </c>
      <c r="Q11" s="151">
        <v>0</v>
      </c>
      <c r="R11" s="151">
        <v>0</v>
      </c>
      <c r="S11" s="151">
        <v>0</v>
      </c>
      <c r="T11" s="151">
        <v>5835</v>
      </c>
      <c r="U11" s="151">
        <v>7965</v>
      </c>
      <c r="V11" s="151">
        <v>6</v>
      </c>
      <c r="W11" s="151">
        <v>78</v>
      </c>
      <c r="X11" s="151">
        <v>1</v>
      </c>
      <c r="Y11" s="151">
        <v>2</v>
      </c>
      <c r="Z11" s="151">
        <v>1</v>
      </c>
      <c r="AA11" s="151">
        <v>4</v>
      </c>
      <c r="AB11" s="151">
        <v>30</v>
      </c>
      <c r="AC11" s="152">
        <v>5995</v>
      </c>
    </row>
    <row r="12" spans="1:29" s="12" customFormat="1" ht="25.5" customHeight="1">
      <c r="A12" s="133" t="s">
        <v>6</v>
      </c>
      <c r="B12" s="153">
        <v>73</v>
      </c>
      <c r="C12" s="153">
        <v>3070</v>
      </c>
      <c r="D12" s="153">
        <v>0</v>
      </c>
      <c r="E12" s="153">
        <v>0</v>
      </c>
      <c r="F12" s="153">
        <v>2</v>
      </c>
      <c r="G12" s="153">
        <v>148</v>
      </c>
      <c r="H12" s="153">
        <v>99</v>
      </c>
      <c r="I12" s="153">
        <v>3364</v>
      </c>
      <c r="J12" s="153">
        <v>0</v>
      </c>
      <c r="K12" s="153">
        <v>0</v>
      </c>
      <c r="L12" s="153">
        <v>10</v>
      </c>
      <c r="M12" s="153">
        <v>206</v>
      </c>
      <c r="N12" s="153">
        <v>0</v>
      </c>
      <c r="O12" s="153">
        <v>0</v>
      </c>
      <c r="P12" s="153">
        <v>0</v>
      </c>
      <c r="Q12" s="153">
        <v>0</v>
      </c>
      <c r="R12" s="153">
        <v>0</v>
      </c>
      <c r="S12" s="153">
        <v>0</v>
      </c>
      <c r="T12" s="153">
        <v>6357</v>
      </c>
      <c r="U12" s="153">
        <v>8037</v>
      </c>
      <c r="V12" s="153">
        <v>2</v>
      </c>
      <c r="W12" s="153">
        <v>12</v>
      </c>
      <c r="X12" s="153">
        <v>1</v>
      </c>
      <c r="Y12" s="153">
        <v>1</v>
      </c>
      <c r="Z12" s="153">
        <v>0</v>
      </c>
      <c r="AA12" s="153">
        <v>0</v>
      </c>
      <c r="AB12" s="153">
        <v>35</v>
      </c>
      <c r="AC12" s="154">
        <v>6644</v>
      </c>
    </row>
    <row r="13" spans="1:29" s="12" customFormat="1" ht="28.5" customHeight="1">
      <c r="A13" s="134" t="s">
        <v>183</v>
      </c>
      <c r="B13" s="371">
        <v>67</v>
      </c>
      <c r="C13" s="371">
        <v>2465</v>
      </c>
      <c r="D13" s="371">
        <v>0</v>
      </c>
      <c r="E13" s="371">
        <v>0</v>
      </c>
      <c r="F13" s="371">
        <v>2</v>
      </c>
      <c r="G13" s="371">
        <v>70</v>
      </c>
      <c r="H13" s="371">
        <v>97</v>
      </c>
      <c r="I13" s="371">
        <v>3060</v>
      </c>
      <c r="J13" s="371">
        <v>0</v>
      </c>
      <c r="K13" s="371">
        <v>0</v>
      </c>
      <c r="L13" s="371">
        <v>12</v>
      </c>
      <c r="M13" s="371">
        <v>179</v>
      </c>
      <c r="N13" s="371">
        <v>0</v>
      </c>
      <c r="O13" s="371">
        <v>0</v>
      </c>
      <c r="P13" s="371">
        <v>1</v>
      </c>
      <c r="Q13" s="371">
        <v>10</v>
      </c>
      <c r="R13" s="371">
        <v>0</v>
      </c>
      <c r="S13" s="371">
        <v>0</v>
      </c>
      <c r="T13" s="371">
        <v>6918</v>
      </c>
      <c r="U13" s="371">
        <v>8582</v>
      </c>
      <c r="V13" s="371">
        <v>3</v>
      </c>
      <c r="W13" s="371">
        <v>34</v>
      </c>
      <c r="X13" s="371">
        <v>0</v>
      </c>
      <c r="Y13" s="371">
        <v>0</v>
      </c>
      <c r="Z13" s="371">
        <v>0</v>
      </c>
      <c r="AA13" s="371">
        <v>0</v>
      </c>
      <c r="AB13" s="371">
        <v>29</v>
      </c>
      <c r="AC13" s="372">
        <v>5426</v>
      </c>
    </row>
    <row r="14" spans="1:29" s="12" customFormat="1">
      <c r="A14" s="50" t="s">
        <v>230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2"/>
    </row>
    <row r="15" spans="1:29" s="12" customFormat="1">
      <c r="A15" s="50" t="s">
        <v>231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3"/>
    </row>
    <row r="16" spans="1:29" s="12" customFormat="1">
      <c r="A16" s="50" t="s">
        <v>232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3"/>
    </row>
    <row r="17" spans="1:38" s="12" customFormat="1" ht="17.25" thickBot="1">
      <c r="A17" s="54" t="s">
        <v>233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6" t="s">
        <v>234</v>
      </c>
    </row>
    <row r="18" spans="1:38" s="12" customFormat="1"/>
    <row r="19" spans="1:38" s="12" customFormat="1"/>
    <row r="20" spans="1:38" s="12" customFormat="1"/>
    <row r="21" spans="1:38" s="12" customFormat="1"/>
    <row r="22" spans="1:38" s="12" customFormat="1"/>
    <row r="23" spans="1:38" s="12" customFormat="1"/>
    <row r="24" spans="1:38" s="12" customFormat="1"/>
    <row r="25" spans="1:38" s="12" customForma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</row>
    <row r="26" spans="1:38" s="12" customForma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</row>
    <row r="27" spans="1:38" s="12" customForma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</row>
    <row r="29" spans="1:38" ht="37.5" customHeight="1"/>
    <row r="30" spans="1:38" ht="51" customHeight="1"/>
    <row r="31" spans="1:38" ht="44.25" customHeight="1"/>
    <row r="32" spans="1:38" ht="24" customHeight="1"/>
    <row r="33" ht="24" customHeight="1"/>
    <row r="34" ht="24" customHeight="1"/>
    <row r="35" ht="24" customHeight="1"/>
    <row r="36" ht="24" customHeight="1"/>
  </sheetData>
  <mergeCells count="43">
    <mergeCell ref="A4:A7"/>
    <mergeCell ref="B4:C5"/>
    <mergeCell ref="D4:E5"/>
    <mergeCell ref="F4:G5"/>
    <mergeCell ref="H4:I5"/>
    <mergeCell ref="B6:B7"/>
    <mergeCell ref="C6:C7"/>
    <mergeCell ref="D6:D7"/>
    <mergeCell ref="E6:E7"/>
    <mergeCell ref="F6:F7"/>
    <mergeCell ref="G6:G7"/>
    <mergeCell ref="H6:H7"/>
    <mergeCell ref="I6:I7"/>
    <mergeCell ref="J4:K5"/>
    <mergeCell ref="L4:M5"/>
    <mergeCell ref="N4:O5"/>
    <mergeCell ref="P4:Q5"/>
    <mergeCell ref="R4:S5"/>
    <mergeCell ref="T4:U5"/>
    <mergeCell ref="V4:W5"/>
    <mergeCell ref="X4:Y5"/>
    <mergeCell ref="Z4:AA5"/>
    <mergeCell ref="AB4:AC5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</mergeCells>
  <phoneticPr fontId="2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workbookViewId="0"/>
  </sheetViews>
  <sheetFormatPr defaultRowHeight="16.5"/>
  <cols>
    <col min="1" max="1" width="15" customWidth="1"/>
    <col min="2" max="12" width="12.625" customWidth="1"/>
  </cols>
  <sheetData>
    <row r="1" spans="1:12" s="12" customFormat="1" ht="24" customHeight="1">
      <c r="A1" s="96" t="s">
        <v>390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s="12" customFormat="1" ht="17.25" thickBo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s="12" customFormat="1">
      <c r="A3" s="57" t="s">
        <v>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2" t="s">
        <v>237</v>
      </c>
    </row>
    <row r="4" spans="1:12" s="12" customFormat="1" ht="25.5" customHeight="1">
      <c r="A4" s="495" t="s">
        <v>249</v>
      </c>
      <c r="B4" s="496" t="s">
        <v>238</v>
      </c>
      <c r="C4" s="497"/>
      <c r="D4" s="497"/>
      <c r="E4" s="496" t="s">
        <v>239</v>
      </c>
      <c r="F4" s="497"/>
      <c r="G4" s="497"/>
      <c r="H4" s="497"/>
      <c r="I4" s="497"/>
      <c r="J4" s="497"/>
      <c r="K4" s="497"/>
      <c r="L4" s="498"/>
    </row>
    <row r="5" spans="1:12" s="12" customFormat="1">
      <c r="A5" s="495"/>
      <c r="B5" s="365"/>
      <c r="C5" s="496" t="s">
        <v>240</v>
      </c>
      <c r="D5" s="496" t="s">
        <v>241</v>
      </c>
      <c r="E5" s="365"/>
      <c r="F5" s="500" t="s">
        <v>242</v>
      </c>
      <c r="G5" s="500" t="s">
        <v>243</v>
      </c>
      <c r="H5" s="500" t="s">
        <v>244</v>
      </c>
      <c r="I5" s="500" t="s">
        <v>245</v>
      </c>
      <c r="J5" s="500" t="s">
        <v>246</v>
      </c>
      <c r="K5" s="500" t="s">
        <v>247</v>
      </c>
      <c r="L5" s="501" t="s">
        <v>248</v>
      </c>
    </row>
    <row r="6" spans="1:12" s="12" customFormat="1">
      <c r="A6" s="495"/>
      <c r="B6" s="493"/>
      <c r="C6" s="493"/>
      <c r="D6" s="493"/>
      <c r="E6" s="493"/>
      <c r="F6" s="500"/>
      <c r="G6" s="500"/>
      <c r="H6" s="500"/>
      <c r="I6" s="500"/>
      <c r="J6" s="500"/>
      <c r="K6" s="500"/>
      <c r="L6" s="501"/>
    </row>
    <row r="7" spans="1:12" s="12" customFormat="1">
      <c r="A7" s="495"/>
      <c r="B7" s="494"/>
      <c r="C7" s="499"/>
      <c r="D7" s="499"/>
      <c r="E7" s="494"/>
      <c r="F7" s="500"/>
      <c r="G7" s="500"/>
      <c r="H7" s="500"/>
      <c r="I7" s="500"/>
      <c r="J7" s="500"/>
      <c r="K7" s="500"/>
      <c r="L7" s="501"/>
    </row>
    <row r="8" spans="1:12" s="12" customFormat="1" ht="24" customHeight="1">
      <c r="A8" s="157" t="s">
        <v>250</v>
      </c>
      <c r="B8" s="161">
        <f>C8+D8</f>
        <v>65</v>
      </c>
      <c r="C8" s="162">
        <v>61</v>
      </c>
      <c r="D8" s="162">
        <v>4</v>
      </c>
      <c r="E8" s="161">
        <f>F8+G8+H8+I8+J8+K8+L8</f>
        <v>65</v>
      </c>
      <c r="F8" s="162">
        <v>1</v>
      </c>
      <c r="G8" s="162">
        <v>0</v>
      </c>
      <c r="H8" s="162">
        <v>3</v>
      </c>
      <c r="I8" s="162">
        <v>21</v>
      </c>
      <c r="J8" s="162">
        <v>22</v>
      </c>
      <c r="K8" s="162">
        <v>10</v>
      </c>
      <c r="L8" s="163">
        <v>8</v>
      </c>
    </row>
    <row r="9" spans="1:12" s="12" customFormat="1" ht="24" customHeight="1">
      <c r="A9" s="158" t="s">
        <v>251</v>
      </c>
      <c r="B9" s="164">
        <f t="shared" ref="B9:B12" si="0">C9+D9</f>
        <v>68</v>
      </c>
      <c r="C9" s="165">
        <v>63</v>
      </c>
      <c r="D9" s="165">
        <v>5</v>
      </c>
      <c r="E9" s="164">
        <f t="shared" ref="E9:E12" si="1">F9+G9+H9+I9+J9+K9+L9</f>
        <v>68</v>
      </c>
      <c r="F9" s="165">
        <v>1</v>
      </c>
      <c r="G9" s="165">
        <v>0</v>
      </c>
      <c r="H9" s="165">
        <v>3</v>
      </c>
      <c r="I9" s="165">
        <v>24</v>
      </c>
      <c r="J9" s="165">
        <v>22</v>
      </c>
      <c r="K9" s="165">
        <v>10</v>
      </c>
      <c r="L9" s="166">
        <v>8</v>
      </c>
    </row>
    <row r="10" spans="1:12" s="12" customFormat="1" ht="24" customHeight="1">
      <c r="A10" s="158" t="s">
        <v>252</v>
      </c>
      <c r="B10" s="164">
        <f t="shared" si="0"/>
        <v>64</v>
      </c>
      <c r="C10" s="167">
        <v>59</v>
      </c>
      <c r="D10" s="167">
        <v>5</v>
      </c>
      <c r="E10" s="164">
        <f t="shared" si="1"/>
        <v>64</v>
      </c>
      <c r="F10" s="168">
        <v>1</v>
      </c>
      <c r="G10" s="168">
        <v>0</v>
      </c>
      <c r="H10" s="169">
        <v>3</v>
      </c>
      <c r="I10" s="169">
        <v>23</v>
      </c>
      <c r="J10" s="169">
        <v>25</v>
      </c>
      <c r="K10" s="169">
        <v>6</v>
      </c>
      <c r="L10" s="170">
        <v>6</v>
      </c>
    </row>
    <row r="11" spans="1:12" s="12" customFormat="1" ht="24" customHeight="1">
      <c r="A11" s="158" t="s">
        <v>253</v>
      </c>
      <c r="B11" s="164">
        <f t="shared" si="0"/>
        <v>65</v>
      </c>
      <c r="C11" s="171">
        <v>60</v>
      </c>
      <c r="D11" s="171">
        <v>5</v>
      </c>
      <c r="E11" s="164">
        <f t="shared" si="1"/>
        <v>65</v>
      </c>
      <c r="F11" s="172">
        <v>1</v>
      </c>
      <c r="G11" s="172">
        <v>0</v>
      </c>
      <c r="H11" s="173">
        <v>3</v>
      </c>
      <c r="I11" s="173">
        <v>22</v>
      </c>
      <c r="J11" s="173">
        <v>27</v>
      </c>
      <c r="K11" s="173">
        <v>6</v>
      </c>
      <c r="L11" s="174">
        <v>6</v>
      </c>
    </row>
    <row r="12" spans="1:12" s="12" customFormat="1" ht="24" customHeight="1">
      <c r="A12" s="159" t="s">
        <v>254</v>
      </c>
      <c r="B12" s="175">
        <f t="shared" si="0"/>
        <v>66</v>
      </c>
      <c r="C12" s="176">
        <v>61</v>
      </c>
      <c r="D12" s="176">
        <v>5</v>
      </c>
      <c r="E12" s="175">
        <f t="shared" si="1"/>
        <v>66</v>
      </c>
      <c r="F12" s="177">
        <v>1</v>
      </c>
      <c r="G12" s="177">
        <v>0</v>
      </c>
      <c r="H12" s="178">
        <v>3</v>
      </c>
      <c r="I12" s="178">
        <v>23</v>
      </c>
      <c r="J12" s="178">
        <v>27</v>
      </c>
      <c r="K12" s="178">
        <v>6</v>
      </c>
      <c r="L12" s="179">
        <v>6</v>
      </c>
    </row>
    <row r="13" spans="1:12" s="12" customFormat="1" ht="24" customHeight="1">
      <c r="A13" s="160" t="s">
        <v>183</v>
      </c>
      <c r="B13" s="367">
        <v>99</v>
      </c>
      <c r="C13" s="367">
        <v>74</v>
      </c>
      <c r="D13" s="367">
        <v>25</v>
      </c>
      <c r="E13" s="367">
        <v>99</v>
      </c>
      <c r="F13" s="367">
        <v>9</v>
      </c>
      <c r="G13" s="367">
        <v>0</v>
      </c>
      <c r="H13" s="367">
        <v>3</v>
      </c>
      <c r="I13" s="367">
        <v>22</v>
      </c>
      <c r="J13" s="367">
        <v>27</v>
      </c>
      <c r="K13" s="367">
        <v>6</v>
      </c>
      <c r="L13" s="368">
        <v>32</v>
      </c>
    </row>
    <row r="14" spans="1:12" s="12" customFormat="1" ht="24" customHeight="1" thickBot="1">
      <c r="A14" s="37" t="s">
        <v>360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4" t="s">
        <v>189</v>
      </c>
    </row>
    <row r="15" spans="1:12" s="12" customFormat="1"/>
    <row r="16" spans="1:12" s="12" customFormat="1"/>
    <row r="17" spans="1:15" s="12" customFormat="1"/>
    <row r="18" spans="1:15" s="12" customFormat="1"/>
    <row r="19" spans="1:15" s="12" customFormat="1"/>
    <row r="20" spans="1:15" s="12" customFormat="1"/>
    <row r="21" spans="1:15" s="12" customFormat="1"/>
    <row r="22" spans="1:15" s="12" customFormat="1"/>
    <row r="23" spans="1:15" s="12" customFormat="1"/>
    <row r="24" spans="1:15" s="12" customFormat="1"/>
    <row r="25" spans="1:15" s="12" customFormat="1"/>
    <row r="26" spans="1:15" s="12" customFormat="1"/>
    <row r="27" spans="1:15" s="12" customForma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</row>
    <row r="28" spans="1:15" s="12" customForma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</row>
    <row r="32" spans="1:15" ht="43.5" customHeight="1"/>
    <row r="33" ht="46.5" customHeight="1"/>
    <row r="34" ht="24" customHeight="1"/>
    <row r="35" ht="24" customHeight="1"/>
    <row r="36" ht="24" customHeight="1"/>
    <row r="37" ht="24" customHeight="1"/>
    <row r="38" ht="24" customHeight="1"/>
  </sheetData>
  <mergeCells count="14">
    <mergeCell ref="E6:E7"/>
    <mergeCell ref="A4:A7"/>
    <mergeCell ref="B4:D4"/>
    <mergeCell ref="E4:L4"/>
    <mergeCell ref="C5:C7"/>
    <mergeCell ref="D5:D7"/>
    <mergeCell ref="F5:F7"/>
    <mergeCell ref="G5:G7"/>
    <mergeCell ref="H5:H7"/>
    <mergeCell ref="I5:I7"/>
    <mergeCell ref="J5:J7"/>
    <mergeCell ref="K5:K7"/>
    <mergeCell ref="L5:L7"/>
    <mergeCell ref="B6:B7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workbookViewId="0"/>
  </sheetViews>
  <sheetFormatPr defaultRowHeight="16.5"/>
  <cols>
    <col min="1" max="1" width="14.75" customWidth="1"/>
    <col min="2" max="13" width="13.875" customWidth="1"/>
  </cols>
  <sheetData>
    <row r="1" spans="1:13" s="12" customFormat="1" ht="24" customHeight="1">
      <c r="A1" s="180" t="s">
        <v>391</v>
      </c>
      <c r="B1" s="59"/>
      <c r="C1" s="59"/>
      <c r="D1" s="59"/>
    </row>
    <row r="2" spans="1:13" ht="17.25" thickBot="1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1:13">
      <c r="A3" s="206" t="s">
        <v>10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502" t="s">
        <v>255</v>
      </c>
      <c r="M3" s="503"/>
    </row>
    <row r="4" spans="1:13" ht="45" customHeight="1">
      <c r="A4" s="506" t="s">
        <v>67</v>
      </c>
      <c r="B4" s="508" t="s">
        <v>68</v>
      </c>
      <c r="C4" s="509"/>
      <c r="D4" s="509"/>
      <c r="E4" s="508" t="s">
        <v>69</v>
      </c>
      <c r="F4" s="509"/>
      <c r="G4" s="509"/>
      <c r="H4" s="508" t="s">
        <v>70</v>
      </c>
      <c r="I4" s="509"/>
      <c r="J4" s="509"/>
      <c r="K4" s="508" t="s">
        <v>71</v>
      </c>
      <c r="L4" s="509"/>
      <c r="M4" s="510"/>
    </row>
    <row r="5" spans="1:13" ht="34.5" customHeight="1">
      <c r="A5" s="507"/>
      <c r="B5" s="193" t="s">
        <v>76</v>
      </c>
      <c r="C5" s="193" t="s">
        <v>80</v>
      </c>
      <c r="D5" s="193" t="s">
        <v>75</v>
      </c>
      <c r="E5" s="193" t="s">
        <v>77</v>
      </c>
      <c r="F5" s="193" t="s">
        <v>81</v>
      </c>
      <c r="G5" s="193" t="s">
        <v>74</v>
      </c>
      <c r="H5" s="193" t="s">
        <v>78</v>
      </c>
      <c r="I5" s="193" t="s">
        <v>82</v>
      </c>
      <c r="J5" s="193" t="s">
        <v>73</v>
      </c>
      <c r="K5" s="193" t="s">
        <v>79</v>
      </c>
      <c r="L5" s="193" t="s">
        <v>83</v>
      </c>
      <c r="M5" s="226" t="s">
        <v>72</v>
      </c>
    </row>
    <row r="6" spans="1:13" ht="24" customHeight="1">
      <c r="A6" s="209" t="s">
        <v>2</v>
      </c>
      <c r="B6" s="182">
        <v>11257</v>
      </c>
      <c r="C6" s="182">
        <v>7287</v>
      </c>
      <c r="D6" s="182">
        <v>4227</v>
      </c>
      <c r="E6" s="182">
        <v>195993</v>
      </c>
      <c r="F6" s="182">
        <v>23343</v>
      </c>
      <c r="G6" s="182">
        <v>18208</v>
      </c>
      <c r="H6" s="182">
        <v>0</v>
      </c>
      <c r="I6" s="182">
        <v>0</v>
      </c>
      <c r="J6" s="182">
        <v>0</v>
      </c>
      <c r="K6" s="182">
        <v>0</v>
      </c>
      <c r="L6" s="182">
        <v>0</v>
      </c>
      <c r="M6" s="227">
        <v>0</v>
      </c>
    </row>
    <row r="7" spans="1:13" ht="24" customHeight="1">
      <c r="A7" s="211" t="s">
        <v>3</v>
      </c>
      <c r="B7" s="183">
        <v>11672</v>
      </c>
      <c r="C7" s="183">
        <v>7970</v>
      </c>
      <c r="D7" s="183">
        <v>4620</v>
      </c>
      <c r="E7" s="183">
        <v>221881</v>
      </c>
      <c r="F7" s="183">
        <v>12990</v>
      </c>
      <c r="G7" s="183">
        <v>20640</v>
      </c>
      <c r="H7" s="183">
        <v>0</v>
      </c>
      <c r="I7" s="183">
        <v>0</v>
      </c>
      <c r="J7" s="183">
        <v>0</v>
      </c>
      <c r="K7" s="183">
        <v>0</v>
      </c>
      <c r="L7" s="183">
        <v>0</v>
      </c>
      <c r="M7" s="228">
        <v>0</v>
      </c>
    </row>
    <row r="8" spans="1:13" ht="24" customHeight="1">
      <c r="A8" s="211" t="s">
        <v>4</v>
      </c>
      <c r="B8" s="184">
        <v>10473</v>
      </c>
      <c r="C8" s="184">
        <v>7273</v>
      </c>
      <c r="D8" s="184">
        <v>4210</v>
      </c>
      <c r="E8" s="184">
        <v>196051</v>
      </c>
      <c r="F8" s="184">
        <v>25631</v>
      </c>
      <c r="G8" s="184">
        <v>19220</v>
      </c>
      <c r="H8" s="185">
        <v>0</v>
      </c>
      <c r="I8" s="185">
        <v>0</v>
      </c>
      <c r="J8" s="185">
        <v>0</v>
      </c>
      <c r="K8" s="185">
        <v>0</v>
      </c>
      <c r="L8" s="185">
        <v>0</v>
      </c>
      <c r="M8" s="229">
        <v>0</v>
      </c>
    </row>
    <row r="9" spans="1:13" ht="24" customHeight="1">
      <c r="A9" s="211" t="s">
        <v>5</v>
      </c>
      <c r="B9" s="186">
        <v>8111</v>
      </c>
      <c r="C9" s="186">
        <v>5810</v>
      </c>
      <c r="D9" s="186">
        <v>3362</v>
      </c>
      <c r="E9" s="186">
        <v>199680</v>
      </c>
      <c r="F9" s="186">
        <v>26298</v>
      </c>
      <c r="G9" s="186">
        <v>20116</v>
      </c>
      <c r="H9" s="186" t="s">
        <v>11</v>
      </c>
      <c r="I9" s="186" t="s">
        <v>11</v>
      </c>
      <c r="J9" s="186" t="s">
        <v>9</v>
      </c>
      <c r="K9" s="186" t="s">
        <v>9</v>
      </c>
      <c r="L9" s="186" t="s">
        <v>9</v>
      </c>
      <c r="M9" s="230" t="s">
        <v>9</v>
      </c>
    </row>
    <row r="10" spans="1:13" ht="24" customHeight="1">
      <c r="A10" s="214" t="s">
        <v>6</v>
      </c>
      <c r="B10" s="187">
        <v>7840</v>
      </c>
      <c r="C10" s="187">
        <v>5809</v>
      </c>
      <c r="D10" s="187">
        <v>3392</v>
      </c>
      <c r="E10" s="187">
        <v>183128</v>
      </c>
      <c r="F10" s="187">
        <v>24324</v>
      </c>
      <c r="G10" s="187">
        <v>17777</v>
      </c>
      <c r="H10" s="187" t="s">
        <v>11</v>
      </c>
      <c r="I10" s="187" t="s">
        <v>11</v>
      </c>
      <c r="J10" s="187" t="s">
        <v>11</v>
      </c>
      <c r="K10" s="187" t="s">
        <v>11</v>
      </c>
      <c r="L10" s="187" t="s">
        <v>11</v>
      </c>
      <c r="M10" s="231" t="s">
        <v>11</v>
      </c>
    </row>
    <row r="11" spans="1:13" s="12" customFormat="1" ht="24" customHeight="1">
      <c r="A11" s="232" t="s">
        <v>256</v>
      </c>
      <c r="B11" s="188">
        <v>7306</v>
      </c>
      <c r="C11" s="188">
        <v>5544</v>
      </c>
      <c r="D11" s="188">
        <v>2673</v>
      </c>
      <c r="E11" s="188">
        <v>149525</v>
      </c>
      <c r="F11" s="188">
        <v>20293</v>
      </c>
      <c r="G11" s="189">
        <v>14820</v>
      </c>
      <c r="H11" s="189">
        <v>0</v>
      </c>
      <c r="I11" s="189">
        <v>0</v>
      </c>
      <c r="J11" s="189">
        <v>0</v>
      </c>
      <c r="K11" s="189">
        <v>0</v>
      </c>
      <c r="L11" s="189">
        <v>0</v>
      </c>
      <c r="M11" s="233">
        <v>0</v>
      </c>
    </row>
    <row r="12" spans="1:13" ht="17.25" thickBot="1">
      <c r="A12" s="234" t="s">
        <v>349</v>
      </c>
      <c r="B12" s="235"/>
      <c r="C12" s="235"/>
      <c r="D12" s="235"/>
      <c r="E12" s="235"/>
      <c r="F12" s="236"/>
      <c r="G12" s="236"/>
      <c r="H12" s="237"/>
      <c r="I12" s="237"/>
      <c r="J12" s="237"/>
      <c r="K12" s="504" t="s">
        <v>189</v>
      </c>
      <c r="L12" s="504"/>
      <c r="M12" s="505"/>
    </row>
  </sheetData>
  <mergeCells count="7">
    <mergeCell ref="L3:M3"/>
    <mergeCell ref="K12:M12"/>
    <mergeCell ref="A4:A5"/>
    <mergeCell ref="B4:D4"/>
    <mergeCell ref="E4:G4"/>
    <mergeCell ref="H4:J4"/>
    <mergeCell ref="K4:M4"/>
  </mergeCells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workbookViewId="0"/>
  </sheetViews>
  <sheetFormatPr defaultRowHeight="16.5"/>
  <cols>
    <col min="1" max="2" width="10.875" customWidth="1"/>
    <col min="3" max="3" width="10.875" style="12" customWidth="1"/>
    <col min="4" max="4" width="10.875" customWidth="1"/>
    <col min="5" max="5" width="10.5" customWidth="1"/>
    <col min="6" max="6" width="16.875" customWidth="1"/>
    <col min="7" max="7" width="17.75" customWidth="1"/>
    <col min="8" max="8" width="15.375" customWidth="1"/>
    <col min="9" max="9" width="16.25" customWidth="1"/>
    <col min="10" max="10" width="16.875" customWidth="1"/>
    <col min="11" max="11" width="15.375" customWidth="1"/>
    <col min="12" max="13" width="10.875" customWidth="1"/>
    <col min="14" max="14" width="22" customWidth="1"/>
    <col min="15" max="15" width="14.25" customWidth="1"/>
    <col min="16" max="16" width="21" customWidth="1"/>
    <col min="17" max="18" width="18.375" customWidth="1"/>
    <col min="19" max="19" width="20.875" customWidth="1"/>
  </cols>
  <sheetData>
    <row r="1" spans="1:19" ht="24" customHeight="1">
      <c r="A1" s="62" t="s">
        <v>392</v>
      </c>
      <c r="B1" s="61"/>
      <c r="C1" s="61"/>
      <c r="D1" s="62"/>
      <c r="E1" s="62"/>
      <c r="F1" s="62"/>
      <c r="G1" s="62"/>
      <c r="H1" s="62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</row>
    <row r="2" spans="1:19" ht="19.5" thickBot="1">
      <c r="A2" s="63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</row>
    <row r="3" spans="1:19">
      <c r="A3" s="206" t="s">
        <v>12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8" t="s">
        <v>263</v>
      </c>
    </row>
    <row r="4" spans="1:19" ht="41.25" customHeight="1">
      <c r="A4" s="520" t="s">
        <v>67</v>
      </c>
      <c r="B4" s="525" t="s">
        <v>84</v>
      </c>
      <c r="C4" s="527" t="s">
        <v>257</v>
      </c>
      <c r="D4" s="514" t="s">
        <v>85</v>
      </c>
      <c r="E4" s="522" t="s">
        <v>86</v>
      </c>
      <c r="F4" s="523"/>
      <c r="G4" s="523"/>
      <c r="H4" s="524"/>
      <c r="I4" s="514" t="s">
        <v>262</v>
      </c>
      <c r="J4" s="514" t="s">
        <v>87</v>
      </c>
      <c r="K4" s="514" t="s">
        <v>264</v>
      </c>
      <c r="L4" s="516" t="s">
        <v>88</v>
      </c>
      <c r="M4" s="517"/>
      <c r="N4" s="517"/>
      <c r="O4" s="517"/>
      <c r="P4" s="517"/>
      <c r="Q4" s="517"/>
      <c r="R4" s="517"/>
      <c r="S4" s="518" t="s">
        <v>90</v>
      </c>
    </row>
    <row r="5" spans="1:19" ht="57" customHeight="1">
      <c r="A5" s="521"/>
      <c r="B5" s="526"/>
      <c r="C5" s="528"/>
      <c r="D5" s="515"/>
      <c r="E5" s="238" t="s">
        <v>258</v>
      </c>
      <c r="F5" s="238" t="s">
        <v>259</v>
      </c>
      <c r="G5" s="238" t="s">
        <v>260</v>
      </c>
      <c r="H5" s="238" t="s">
        <v>261</v>
      </c>
      <c r="I5" s="515"/>
      <c r="J5" s="515"/>
      <c r="K5" s="515"/>
      <c r="L5" s="238" t="s">
        <v>258</v>
      </c>
      <c r="M5" s="239" t="s">
        <v>265</v>
      </c>
      <c r="N5" s="239" t="s">
        <v>266</v>
      </c>
      <c r="O5" s="239" t="s">
        <v>267</v>
      </c>
      <c r="P5" s="239" t="s">
        <v>268</v>
      </c>
      <c r="Q5" s="239" t="s">
        <v>269</v>
      </c>
      <c r="R5" s="240" t="s">
        <v>89</v>
      </c>
      <c r="S5" s="519"/>
    </row>
    <row r="6" spans="1:19" ht="24" customHeight="1">
      <c r="A6" s="209" t="s">
        <v>2</v>
      </c>
      <c r="B6" s="195">
        <v>838</v>
      </c>
      <c r="C6" s="195">
        <v>1</v>
      </c>
      <c r="D6" s="195">
        <v>1</v>
      </c>
      <c r="E6" s="195">
        <v>200</v>
      </c>
      <c r="F6" s="195">
        <v>69</v>
      </c>
      <c r="G6" s="195">
        <v>0</v>
      </c>
      <c r="H6" s="195">
        <v>3</v>
      </c>
      <c r="I6" s="195">
        <v>128</v>
      </c>
      <c r="J6" s="195">
        <v>4</v>
      </c>
      <c r="K6" s="195">
        <v>8</v>
      </c>
      <c r="L6" s="195">
        <v>624</v>
      </c>
      <c r="M6" s="195">
        <v>525</v>
      </c>
      <c r="N6" s="195">
        <v>6</v>
      </c>
      <c r="O6" s="195">
        <v>75</v>
      </c>
      <c r="P6" s="195">
        <v>9</v>
      </c>
      <c r="Q6" s="195">
        <v>9</v>
      </c>
      <c r="R6" s="195"/>
      <c r="S6" s="210"/>
    </row>
    <row r="7" spans="1:19" ht="24" customHeight="1">
      <c r="A7" s="211" t="s">
        <v>13</v>
      </c>
      <c r="B7" s="165">
        <v>902</v>
      </c>
      <c r="C7" s="165">
        <v>1</v>
      </c>
      <c r="D7" s="165">
        <v>1</v>
      </c>
      <c r="E7" s="165">
        <v>82</v>
      </c>
      <c r="F7" s="165">
        <v>79</v>
      </c>
      <c r="G7" s="165">
        <v>0</v>
      </c>
      <c r="H7" s="165">
        <v>3</v>
      </c>
      <c r="I7" s="165">
        <v>152</v>
      </c>
      <c r="J7" s="165">
        <v>6</v>
      </c>
      <c r="K7" s="165">
        <v>8</v>
      </c>
      <c r="L7" s="165">
        <v>652</v>
      </c>
      <c r="M7" s="165">
        <v>531</v>
      </c>
      <c r="N7" s="165">
        <v>5</v>
      </c>
      <c r="O7" s="165">
        <v>76</v>
      </c>
      <c r="P7" s="165">
        <v>11</v>
      </c>
      <c r="Q7" s="165">
        <v>9</v>
      </c>
      <c r="R7" s="165">
        <v>20</v>
      </c>
      <c r="S7" s="212"/>
    </row>
    <row r="8" spans="1:19" ht="24" customHeight="1">
      <c r="A8" s="211" t="s">
        <v>4</v>
      </c>
      <c r="B8" s="196">
        <v>897</v>
      </c>
      <c r="C8" s="196">
        <v>1</v>
      </c>
      <c r="D8" s="196">
        <v>1</v>
      </c>
      <c r="E8" s="196">
        <v>80</v>
      </c>
      <c r="F8" s="196">
        <v>77</v>
      </c>
      <c r="G8" s="196">
        <v>0</v>
      </c>
      <c r="H8" s="196">
        <v>3</v>
      </c>
      <c r="I8" s="196">
        <v>161</v>
      </c>
      <c r="J8" s="196">
        <v>7</v>
      </c>
      <c r="K8" s="196">
        <v>10</v>
      </c>
      <c r="L8" s="196">
        <v>637</v>
      </c>
      <c r="M8" s="196">
        <v>507</v>
      </c>
      <c r="N8" s="196">
        <v>5</v>
      </c>
      <c r="O8" s="196">
        <v>80</v>
      </c>
      <c r="P8" s="196">
        <v>13</v>
      </c>
      <c r="Q8" s="196">
        <v>9</v>
      </c>
      <c r="R8" s="196">
        <v>23</v>
      </c>
      <c r="S8" s="212"/>
    </row>
    <row r="9" spans="1:19" ht="24" customHeight="1">
      <c r="A9" s="211" t="s">
        <v>14</v>
      </c>
      <c r="B9" s="196">
        <v>1199</v>
      </c>
      <c r="C9" s="196">
        <v>1</v>
      </c>
      <c r="D9" s="196">
        <v>1</v>
      </c>
      <c r="E9" s="196">
        <v>98</v>
      </c>
      <c r="F9" s="196">
        <v>94</v>
      </c>
      <c r="G9" s="196">
        <v>0</v>
      </c>
      <c r="H9" s="196">
        <v>4</v>
      </c>
      <c r="I9" s="196">
        <v>190</v>
      </c>
      <c r="J9" s="196">
        <v>8</v>
      </c>
      <c r="K9" s="196">
        <v>11</v>
      </c>
      <c r="L9" s="196">
        <v>736</v>
      </c>
      <c r="M9" s="196">
        <v>558</v>
      </c>
      <c r="N9" s="196">
        <v>7</v>
      </c>
      <c r="O9" s="196">
        <v>86</v>
      </c>
      <c r="P9" s="196">
        <v>45</v>
      </c>
      <c r="Q9" s="196">
        <v>12</v>
      </c>
      <c r="R9" s="196">
        <v>28</v>
      </c>
      <c r="S9" s="213">
        <v>154</v>
      </c>
    </row>
    <row r="10" spans="1:19" ht="24" customHeight="1">
      <c r="A10" s="214" t="s">
        <v>6</v>
      </c>
      <c r="B10" s="197">
        <v>1093</v>
      </c>
      <c r="C10" s="197">
        <v>1</v>
      </c>
      <c r="D10" s="197">
        <v>1</v>
      </c>
      <c r="E10" s="197">
        <v>94</v>
      </c>
      <c r="F10" s="197">
        <v>91</v>
      </c>
      <c r="G10" s="197">
        <v>0</v>
      </c>
      <c r="H10" s="197">
        <v>3</v>
      </c>
      <c r="I10" s="197">
        <v>189</v>
      </c>
      <c r="J10" s="197">
        <v>8</v>
      </c>
      <c r="K10" s="197">
        <v>9</v>
      </c>
      <c r="L10" s="197">
        <v>653</v>
      </c>
      <c r="M10" s="197">
        <v>508</v>
      </c>
      <c r="N10" s="197">
        <v>7</v>
      </c>
      <c r="O10" s="197">
        <v>74</v>
      </c>
      <c r="P10" s="197">
        <v>40</v>
      </c>
      <c r="Q10" s="197">
        <v>0</v>
      </c>
      <c r="R10" s="197">
        <v>24</v>
      </c>
      <c r="S10" s="215">
        <v>138</v>
      </c>
    </row>
    <row r="11" spans="1:19" s="12" customFormat="1" ht="24" customHeight="1">
      <c r="A11" s="216" t="s">
        <v>270</v>
      </c>
      <c r="B11" s="198">
        <v>1218</v>
      </c>
      <c r="C11" s="198">
        <v>1</v>
      </c>
      <c r="D11" s="198">
        <v>1</v>
      </c>
      <c r="E11" s="198">
        <v>103</v>
      </c>
      <c r="F11" s="198">
        <v>101</v>
      </c>
      <c r="G11" s="198">
        <v>0</v>
      </c>
      <c r="H11" s="198">
        <v>2</v>
      </c>
      <c r="I11" s="198">
        <v>213</v>
      </c>
      <c r="J11" s="198">
        <v>7</v>
      </c>
      <c r="K11" s="198">
        <v>11</v>
      </c>
      <c r="L11" s="198">
        <v>710</v>
      </c>
      <c r="M11" s="198">
        <v>538</v>
      </c>
      <c r="N11" s="198">
        <v>7</v>
      </c>
      <c r="O11" s="198">
        <v>91</v>
      </c>
      <c r="P11" s="198">
        <v>46</v>
      </c>
      <c r="Q11" s="198">
        <v>0</v>
      </c>
      <c r="R11" s="198">
        <v>28</v>
      </c>
      <c r="S11" s="217">
        <v>172</v>
      </c>
    </row>
    <row r="12" spans="1:19" ht="24" customHeight="1">
      <c r="A12" s="218"/>
      <c r="B12" s="199"/>
      <c r="C12" s="199"/>
      <c r="D12" s="199"/>
      <c r="E12" s="199"/>
      <c r="F12" s="199"/>
      <c r="G12" s="199"/>
      <c r="H12" s="199"/>
      <c r="I12" s="199"/>
      <c r="J12" s="199"/>
      <c r="K12" s="199"/>
      <c r="L12" s="199"/>
      <c r="M12" s="199"/>
      <c r="N12" s="199"/>
      <c r="O12" s="199"/>
      <c r="P12" s="199"/>
      <c r="Q12" s="199"/>
      <c r="R12" s="199"/>
      <c r="S12" s="219"/>
    </row>
    <row r="13" spans="1:19" ht="24" customHeight="1">
      <c r="A13" s="211" t="s">
        <v>15</v>
      </c>
      <c r="B13" s="196">
        <v>9</v>
      </c>
      <c r="C13" s="196"/>
      <c r="D13" s="196"/>
      <c r="E13" s="196">
        <v>1</v>
      </c>
      <c r="F13" s="200">
        <v>1</v>
      </c>
      <c r="G13" s="196"/>
      <c r="H13" s="196"/>
      <c r="I13" s="201">
        <v>0</v>
      </c>
      <c r="J13" s="201"/>
      <c r="K13" s="201">
        <v>1</v>
      </c>
      <c r="L13" s="202">
        <v>7</v>
      </c>
      <c r="M13" s="201">
        <v>4</v>
      </c>
      <c r="N13" s="196"/>
      <c r="O13" s="201">
        <v>3</v>
      </c>
      <c r="P13" s="201">
        <v>0</v>
      </c>
      <c r="Q13" s="201"/>
      <c r="R13" s="196">
        <v>0</v>
      </c>
      <c r="S13" s="213"/>
    </row>
    <row r="14" spans="1:19" ht="24" customHeight="1">
      <c r="A14" s="211" t="s">
        <v>16</v>
      </c>
      <c r="B14" s="196">
        <v>95</v>
      </c>
      <c r="C14" s="196"/>
      <c r="D14" s="196"/>
      <c r="E14" s="196">
        <v>3</v>
      </c>
      <c r="F14" s="200">
        <v>3</v>
      </c>
      <c r="G14" s="196"/>
      <c r="H14" s="196"/>
      <c r="I14" s="201">
        <v>21</v>
      </c>
      <c r="J14" s="201"/>
      <c r="K14" s="201">
        <v>1</v>
      </c>
      <c r="L14" s="202">
        <v>60</v>
      </c>
      <c r="M14" s="201">
        <v>52</v>
      </c>
      <c r="N14" s="196">
        <v>3</v>
      </c>
      <c r="O14" s="201">
        <v>0</v>
      </c>
      <c r="P14" s="201">
        <v>3</v>
      </c>
      <c r="Q14" s="201"/>
      <c r="R14" s="196">
        <v>2</v>
      </c>
      <c r="S14" s="213">
        <v>10</v>
      </c>
    </row>
    <row r="15" spans="1:19" ht="24" customHeight="1">
      <c r="A15" s="211" t="s">
        <v>17</v>
      </c>
      <c r="B15" s="196">
        <v>51</v>
      </c>
      <c r="C15" s="196"/>
      <c r="D15" s="196"/>
      <c r="E15" s="196">
        <v>12</v>
      </c>
      <c r="F15" s="200">
        <v>12</v>
      </c>
      <c r="G15" s="196"/>
      <c r="H15" s="196"/>
      <c r="I15" s="201">
        <v>13</v>
      </c>
      <c r="J15" s="201"/>
      <c r="K15" s="201">
        <v>1</v>
      </c>
      <c r="L15" s="202">
        <v>21</v>
      </c>
      <c r="M15" s="201">
        <v>13</v>
      </c>
      <c r="N15" s="196">
        <v>3</v>
      </c>
      <c r="O15" s="201">
        <v>3</v>
      </c>
      <c r="P15" s="201">
        <v>2</v>
      </c>
      <c r="Q15" s="201"/>
      <c r="R15" s="196">
        <v>0</v>
      </c>
      <c r="S15" s="213">
        <v>4</v>
      </c>
    </row>
    <row r="16" spans="1:19" ht="24" customHeight="1">
      <c r="A16" s="211" t="s">
        <v>18</v>
      </c>
      <c r="B16" s="196">
        <v>6</v>
      </c>
      <c r="C16" s="196"/>
      <c r="D16" s="196"/>
      <c r="E16" s="196">
        <v>0</v>
      </c>
      <c r="F16" s="200">
        <v>0</v>
      </c>
      <c r="G16" s="196"/>
      <c r="H16" s="196"/>
      <c r="I16" s="201">
        <v>0</v>
      </c>
      <c r="J16" s="201"/>
      <c r="K16" s="201"/>
      <c r="L16" s="202">
        <v>3</v>
      </c>
      <c r="M16" s="201">
        <v>1</v>
      </c>
      <c r="N16" s="196"/>
      <c r="O16" s="201">
        <v>1</v>
      </c>
      <c r="P16" s="201">
        <v>1</v>
      </c>
      <c r="Q16" s="201"/>
      <c r="R16" s="196">
        <v>0</v>
      </c>
      <c r="S16" s="213">
        <v>3</v>
      </c>
    </row>
    <row r="17" spans="1:19" ht="24" customHeight="1">
      <c r="A17" s="211" t="s">
        <v>19</v>
      </c>
      <c r="B17" s="196">
        <v>9</v>
      </c>
      <c r="C17" s="196"/>
      <c r="D17" s="196"/>
      <c r="E17" s="196">
        <v>0</v>
      </c>
      <c r="F17" s="200">
        <v>0</v>
      </c>
      <c r="G17" s="196"/>
      <c r="H17" s="196"/>
      <c r="I17" s="201">
        <v>1</v>
      </c>
      <c r="J17" s="201"/>
      <c r="K17" s="201"/>
      <c r="L17" s="202">
        <v>6</v>
      </c>
      <c r="M17" s="201">
        <v>6</v>
      </c>
      <c r="N17" s="196"/>
      <c r="O17" s="201">
        <v>0</v>
      </c>
      <c r="P17" s="201">
        <v>0</v>
      </c>
      <c r="Q17" s="201"/>
      <c r="R17" s="196">
        <v>0</v>
      </c>
      <c r="S17" s="213">
        <v>2</v>
      </c>
    </row>
    <row r="18" spans="1:19" ht="24" customHeight="1">
      <c r="A18" s="211" t="s">
        <v>20</v>
      </c>
      <c r="B18" s="196">
        <v>35</v>
      </c>
      <c r="C18" s="196"/>
      <c r="D18" s="196"/>
      <c r="E18" s="196">
        <v>3</v>
      </c>
      <c r="F18" s="200">
        <v>3</v>
      </c>
      <c r="G18" s="196"/>
      <c r="H18" s="196"/>
      <c r="I18" s="201">
        <v>4</v>
      </c>
      <c r="J18" s="201"/>
      <c r="K18" s="201">
        <v>2</v>
      </c>
      <c r="L18" s="202">
        <v>26</v>
      </c>
      <c r="M18" s="201">
        <v>20</v>
      </c>
      <c r="N18" s="196"/>
      <c r="O18" s="201">
        <v>6</v>
      </c>
      <c r="P18" s="201">
        <v>0</v>
      </c>
      <c r="Q18" s="201"/>
      <c r="R18" s="196">
        <v>0</v>
      </c>
      <c r="S18" s="213"/>
    </row>
    <row r="19" spans="1:19" ht="24" customHeight="1">
      <c r="A19" s="211" t="s">
        <v>21</v>
      </c>
      <c r="B19" s="196">
        <v>78</v>
      </c>
      <c r="C19" s="196"/>
      <c r="D19" s="196"/>
      <c r="E19" s="196">
        <v>14</v>
      </c>
      <c r="F19" s="200">
        <v>14</v>
      </c>
      <c r="G19" s="196"/>
      <c r="H19" s="196"/>
      <c r="I19" s="201">
        <v>16</v>
      </c>
      <c r="J19" s="201">
        <v>1</v>
      </c>
      <c r="K19" s="201"/>
      <c r="L19" s="202">
        <v>42</v>
      </c>
      <c r="M19" s="201">
        <v>34</v>
      </c>
      <c r="N19" s="196"/>
      <c r="O19" s="201">
        <v>2</v>
      </c>
      <c r="P19" s="201">
        <v>2</v>
      </c>
      <c r="Q19" s="201"/>
      <c r="R19" s="196">
        <v>4</v>
      </c>
      <c r="S19" s="213">
        <v>5</v>
      </c>
    </row>
    <row r="20" spans="1:19" ht="24" customHeight="1">
      <c r="A20" s="211" t="s">
        <v>22</v>
      </c>
      <c r="B20" s="196">
        <v>51</v>
      </c>
      <c r="C20" s="196"/>
      <c r="D20" s="196"/>
      <c r="E20" s="196">
        <v>0</v>
      </c>
      <c r="F20" s="200">
        <v>0</v>
      </c>
      <c r="G20" s="196"/>
      <c r="H20" s="196"/>
      <c r="I20" s="201">
        <v>6</v>
      </c>
      <c r="J20" s="201">
        <v>2</v>
      </c>
      <c r="K20" s="201"/>
      <c r="L20" s="202">
        <v>38</v>
      </c>
      <c r="M20" s="201">
        <v>24</v>
      </c>
      <c r="N20" s="196"/>
      <c r="O20" s="201">
        <v>8</v>
      </c>
      <c r="P20" s="201">
        <v>2</v>
      </c>
      <c r="Q20" s="201"/>
      <c r="R20" s="196">
        <v>4</v>
      </c>
      <c r="S20" s="213">
        <v>5</v>
      </c>
    </row>
    <row r="21" spans="1:19" ht="24" customHeight="1">
      <c r="A21" s="211" t="s">
        <v>23</v>
      </c>
      <c r="B21" s="196">
        <v>27</v>
      </c>
      <c r="C21" s="196"/>
      <c r="D21" s="196"/>
      <c r="E21" s="196">
        <v>7</v>
      </c>
      <c r="F21" s="200">
        <v>7</v>
      </c>
      <c r="G21" s="196"/>
      <c r="H21" s="196"/>
      <c r="I21" s="201">
        <v>5</v>
      </c>
      <c r="J21" s="201">
        <v>1</v>
      </c>
      <c r="K21" s="201"/>
      <c r="L21" s="202">
        <v>10</v>
      </c>
      <c r="M21" s="201">
        <v>10</v>
      </c>
      <c r="N21" s="196"/>
      <c r="O21" s="201">
        <v>0</v>
      </c>
      <c r="P21" s="201">
        <v>0</v>
      </c>
      <c r="Q21" s="201"/>
      <c r="R21" s="196">
        <v>0</v>
      </c>
      <c r="S21" s="213">
        <v>4</v>
      </c>
    </row>
    <row r="22" spans="1:19" ht="24" customHeight="1">
      <c r="A22" s="211" t="s">
        <v>24</v>
      </c>
      <c r="B22" s="196">
        <v>7</v>
      </c>
      <c r="C22" s="196"/>
      <c r="D22" s="196"/>
      <c r="E22" s="196">
        <v>1</v>
      </c>
      <c r="F22" s="200">
        <v>1</v>
      </c>
      <c r="G22" s="196"/>
      <c r="H22" s="196"/>
      <c r="I22" s="201">
        <v>0</v>
      </c>
      <c r="J22" s="201"/>
      <c r="K22" s="201"/>
      <c r="L22" s="202">
        <v>6</v>
      </c>
      <c r="M22" s="201">
        <v>4</v>
      </c>
      <c r="N22" s="196"/>
      <c r="O22" s="201">
        <v>2</v>
      </c>
      <c r="P22" s="201">
        <v>0</v>
      </c>
      <c r="Q22" s="201"/>
      <c r="R22" s="196">
        <v>0</v>
      </c>
      <c r="S22" s="213">
        <v>0</v>
      </c>
    </row>
    <row r="23" spans="1:19" ht="24" customHeight="1">
      <c r="A23" s="211" t="s">
        <v>25</v>
      </c>
      <c r="B23" s="196">
        <v>15</v>
      </c>
      <c r="C23" s="196"/>
      <c r="D23" s="196"/>
      <c r="E23" s="196">
        <v>0</v>
      </c>
      <c r="F23" s="200">
        <v>0</v>
      </c>
      <c r="G23" s="196"/>
      <c r="H23" s="196"/>
      <c r="I23" s="201">
        <v>1</v>
      </c>
      <c r="J23" s="201"/>
      <c r="K23" s="201"/>
      <c r="L23" s="202">
        <v>11</v>
      </c>
      <c r="M23" s="201">
        <v>6</v>
      </c>
      <c r="N23" s="196"/>
      <c r="O23" s="201">
        <v>4</v>
      </c>
      <c r="P23" s="201">
        <v>1</v>
      </c>
      <c r="Q23" s="201"/>
      <c r="R23" s="196">
        <v>0</v>
      </c>
      <c r="S23" s="213">
        <v>3</v>
      </c>
    </row>
    <row r="24" spans="1:19" ht="24" customHeight="1">
      <c r="A24" s="211" t="s">
        <v>26</v>
      </c>
      <c r="B24" s="196">
        <v>15</v>
      </c>
      <c r="C24" s="196"/>
      <c r="D24" s="196"/>
      <c r="E24" s="196">
        <v>0</v>
      </c>
      <c r="F24" s="200">
        <v>0</v>
      </c>
      <c r="G24" s="196"/>
      <c r="H24" s="196"/>
      <c r="I24" s="201">
        <v>1</v>
      </c>
      <c r="J24" s="201"/>
      <c r="K24" s="201"/>
      <c r="L24" s="202">
        <v>8</v>
      </c>
      <c r="M24" s="201">
        <v>6</v>
      </c>
      <c r="N24" s="196"/>
      <c r="O24" s="201">
        <v>1</v>
      </c>
      <c r="P24" s="201">
        <v>0</v>
      </c>
      <c r="Q24" s="201"/>
      <c r="R24" s="196">
        <v>1</v>
      </c>
      <c r="S24" s="213">
        <v>6</v>
      </c>
    </row>
    <row r="25" spans="1:19" ht="24" customHeight="1">
      <c r="A25" s="211" t="s">
        <v>27</v>
      </c>
      <c r="B25" s="196">
        <v>25</v>
      </c>
      <c r="C25" s="196"/>
      <c r="D25" s="196"/>
      <c r="E25" s="196">
        <v>1</v>
      </c>
      <c r="F25" s="200">
        <v>0</v>
      </c>
      <c r="G25" s="196"/>
      <c r="H25" s="196">
        <v>1</v>
      </c>
      <c r="I25" s="201">
        <v>3</v>
      </c>
      <c r="J25" s="201"/>
      <c r="K25" s="201"/>
      <c r="L25" s="202">
        <v>12</v>
      </c>
      <c r="M25" s="201">
        <v>8</v>
      </c>
      <c r="N25" s="196"/>
      <c r="O25" s="201">
        <v>2</v>
      </c>
      <c r="P25" s="201">
        <v>2</v>
      </c>
      <c r="Q25" s="201"/>
      <c r="R25" s="196">
        <v>0</v>
      </c>
      <c r="S25" s="213">
        <v>9</v>
      </c>
    </row>
    <row r="26" spans="1:19" ht="24" customHeight="1">
      <c r="A26" s="211" t="s">
        <v>28</v>
      </c>
      <c r="B26" s="196">
        <v>33</v>
      </c>
      <c r="C26" s="196"/>
      <c r="D26" s="196"/>
      <c r="E26" s="196">
        <v>2</v>
      </c>
      <c r="F26" s="200">
        <v>2</v>
      </c>
      <c r="G26" s="196"/>
      <c r="H26" s="196"/>
      <c r="I26" s="201">
        <v>3</v>
      </c>
      <c r="J26" s="201"/>
      <c r="K26" s="201">
        <v>1</v>
      </c>
      <c r="L26" s="202">
        <v>20</v>
      </c>
      <c r="M26" s="201">
        <v>17</v>
      </c>
      <c r="N26" s="196"/>
      <c r="O26" s="201">
        <v>3</v>
      </c>
      <c r="P26" s="201">
        <v>0</v>
      </c>
      <c r="Q26" s="201"/>
      <c r="R26" s="196">
        <v>0</v>
      </c>
      <c r="S26" s="213">
        <v>7</v>
      </c>
    </row>
    <row r="27" spans="1:19" ht="24" customHeight="1">
      <c r="A27" s="211" t="s">
        <v>29</v>
      </c>
      <c r="B27" s="196">
        <v>97</v>
      </c>
      <c r="C27" s="196">
        <v>1</v>
      </c>
      <c r="D27" s="196"/>
      <c r="E27" s="196">
        <v>8</v>
      </c>
      <c r="F27" s="200">
        <v>8</v>
      </c>
      <c r="G27" s="196"/>
      <c r="H27" s="196"/>
      <c r="I27" s="201">
        <v>19</v>
      </c>
      <c r="J27" s="201"/>
      <c r="K27" s="201"/>
      <c r="L27" s="202">
        <v>67</v>
      </c>
      <c r="M27" s="201">
        <v>56</v>
      </c>
      <c r="N27" s="196">
        <v>1</v>
      </c>
      <c r="O27" s="201">
        <v>5</v>
      </c>
      <c r="P27" s="201">
        <v>5</v>
      </c>
      <c r="Q27" s="201"/>
      <c r="R27" s="196">
        <v>0</v>
      </c>
      <c r="S27" s="213">
        <v>2</v>
      </c>
    </row>
    <row r="28" spans="1:19" ht="24" customHeight="1">
      <c r="A28" s="211" t="s">
        <v>30</v>
      </c>
      <c r="B28" s="196">
        <v>105</v>
      </c>
      <c r="C28" s="196"/>
      <c r="D28" s="196"/>
      <c r="E28" s="196">
        <v>9</v>
      </c>
      <c r="F28" s="200">
        <v>9</v>
      </c>
      <c r="G28" s="196"/>
      <c r="H28" s="196"/>
      <c r="I28" s="201">
        <v>29</v>
      </c>
      <c r="J28" s="201"/>
      <c r="K28" s="201"/>
      <c r="L28" s="202">
        <v>56</v>
      </c>
      <c r="M28" s="201">
        <v>46</v>
      </c>
      <c r="N28" s="196"/>
      <c r="O28" s="201">
        <v>6</v>
      </c>
      <c r="P28" s="201">
        <v>3</v>
      </c>
      <c r="Q28" s="201"/>
      <c r="R28" s="196">
        <v>1</v>
      </c>
      <c r="S28" s="213">
        <v>11</v>
      </c>
    </row>
    <row r="29" spans="1:19" ht="24" customHeight="1">
      <c r="A29" s="211" t="s">
        <v>31</v>
      </c>
      <c r="B29" s="196">
        <v>149</v>
      </c>
      <c r="C29" s="196"/>
      <c r="D29" s="196"/>
      <c r="E29" s="196">
        <v>19</v>
      </c>
      <c r="F29" s="200">
        <v>18</v>
      </c>
      <c r="G29" s="196"/>
      <c r="H29" s="196">
        <v>1</v>
      </c>
      <c r="I29" s="201">
        <v>25</v>
      </c>
      <c r="J29" s="201">
        <v>2</v>
      </c>
      <c r="K29" s="201">
        <v>2</v>
      </c>
      <c r="L29" s="202">
        <v>85</v>
      </c>
      <c r="M29" s="201">
        <v>64</v>
      </c>
      <c r="N29" s="196"/>
      <c r="O29" s="201">
        <v>4</v>
      </c>
      <c r="P29" s="201">
        <v>6</v>
      </c>
      <c r="Q29" s="201"/>
      <c r="R29" s="196">
        <v>11</v>
      </c>
      <c r="S29" s="213">
        <v>16</v>
      </c>
    </row>
    <row r="30" spans="1:19" ht="24" customHeight="1">
      <c r="A30" s="211" t="s">
        <v>32</v>
      </c>
      <c r="B30" s="196">
        <v>57</v>
      </c>
      <c r="C30" s="196"/>
      <c r="D30" s="196"/>
      <c r="E30" s="196">
        <v>0</v>
      </c>
      <c r="F30" s="200">
        <v>0</v>
      </c>
      <c r="G30" s="196"/>
      <c r="H30" s="196"/>
      <c r="I30" s="201">
        <v>6</v>
      </c>
      <c r="J30" s="201">
        <v>1</v>
      </c>
      <c r="K30" s="201">
        <v>1</v>
      </c>
      <c r="L30" s="202">
        <v>36</v>
      </c>
      <c r="M30" s="201">
        <v>24</v>
      </c>
      <c r="N30" s="196"/>
      <c r="O30" s="201">
        <v>8</v>
      </c>
      <c r="P30" s="201">
        <v>3</v>
      </c>
      <c r="Q30" s="201"/>
      <c r="R30" s="196">
        <v>1</v>
      </c>
      <c r="S30" s="213">
        <v>13</v>
      </c>
    </row>
    <row r="31" spans="1:19" ht="24" customHeight="1">
      <c r="A31" s="211" t="s">
        <v>33</v>
      </c>
      <c r="B31" s="196">
        <v>27</v>
      </c>
      <c r="C31" s="196"/>
      <c r="D31" s="196"/>
      <c r="E31" s="196">
        <v>3</v>
      </c>
      <c r="F31" s="200">
        <v>3</v>
      </c>
      <c r="G31" s="196"/>
      <c r="H31" s="196"/>
      <c r="I31" s="201">
        <v>4</v>
      </c>
      <c r="J31" s="201"/>
      <c r="K31" s="201"/>
      <c r="L31" s="202">
        <v>12</v>
      </c>
      <c r="M31" s="201">
        <v>11</v>
      </c>
      <c r="N31" s="196"/>
      <c r="O31" s="201">
        <v>1</v>
      </c>
      <c r="P31" s="201">
        <v>0</v>
      </c>
      <c r="Q31" s="201"/>
      <c r="R31" s="196">
        <v>0</v>
      </c>
      <c r="S31" s="213">
        <v>8</v>
      </c>
    </row>
    <row r="32" spans="1:19" ht="24" customHeight="1">
      <c r="A32" s="211" t="s">
        <v>34</v>
      </c>
      <c r="B32" s="196">
        <v>101</v>
      </c>
      <c r="C32" s="196"/>
      <c r="D32" s="196"/>
      <c r="E32" s="196">
        <v>6</v>
      </c>
      <c r="F32" s="200">
        <v>6</v>
      </c>
      <c r="G32" s="196"/>
      <c r="H32" s="196"/>
      <c r="I32" s="201">
        <v>17</v>
      </c>
      <c r="J32" s="201"/>
      <c r="K32" s="201"/>
      <c r="L32" s="202">
        <v>60</v>
      </c>
      <c r="M32" s="201">
        <v>40</v>
      </c>
      <c r="N32" s="196"/>
      <c r="O32" s="201">
        <v>14</v>
      </c>
      <c r="P32" s="201">
        <v>5</v>
      </c>
      <c r="Q32" s="201"/>
      <c r="R32" s="196">
        <v>1</v>
      </c>
      <c r="S32" s="213">
        <v>18</v>
      </c>
    </row>
    <row r="33" spans="1:19" ht="24" customHeight="1">
      <c r="A33" s="211" t="s">
        <v>35</v>
      </c>
      <c r="B33" s="196">
        <v>63</v>
      </c>
      <c r="C33" s="196"/>
      <c r="D33" s="196"/>
      <c r="E33" s="196">
        <v>3</v>
      </c>
      <c r="F33" s="200">
        <v>3</v>
      </c>
      <c r="G33" s="196"/>
      <c r="H33" s="196"/>
      <c r="I33" s="201">
        <v>12</v>
      </c>
      <c r="J33" s="201"/>
      <c r="K33" s="201">
        <v>1</v>
      </c>
      <c r="L33" s="202">
        <v>36</v>
      </c>
      <c r="M33" s="201">
        <v>21</v>
      </c>
      <c r="N33" s="196"/>
      <c r="O33" s="201">
        <v>12</v>
      </c>
      <c r="P33" s="201">
        <v>2</v>
      </c>
      <c r="Q33" s="201"/>
      <c r="R33" s="196">
        <v>1</v>
      </c>
      <c r="S33" s="213">
        <v>11</v>
      </c>
    </row>
    <row r="34" spans="1:19" ht="24" customHeight="1">
      <c r="A34" s="211" t="s">
        <v>36</v>
      </c>
      <c r="B34" s="196">
        <v>57</v>
      </c>
      <c r="C34" s="196"/>
      <c r="D34" s="196"/>
      <c r="E34" s="196">
        <v>5</v>
      </c>
      <c r="F34" s="200">
        <v>5</v>
      </c>
      <c r="G34" s="196"/>
      <c r="H34" s="196"/>
      <c r="I34" s="201">
        <v>8</v>
      </c>
      <c r="J34" s="201"/>
      <c r="K34" s="201"/>
      <c r="L34" s="202">
        <v>35</v>
      </c>
      <c r="M34" s="201">
        <v>28</v>
      </c>
      <c r="N34" s="196"/>
      <c r="O34" s="201">
        <v>4</v>
      </c>
      <c r="P34" s="201">
        <v>1</v>
      </c>
      <c r="Q34" s="201"/>
      <c r="R34" s="196">
        <v>2</v>
      </c>
      <c r="S34" s="213">
        <v>9</v>
      </c>
    </row>
    <row r="35" spans="1:19" ht="24" customHeight="1">
      <c r="A35" s="211" t="s">
        <v>37</v>
      </c>
      <c r="B35" s="196">
        <v>29</v>
      </c>
      <c r="C35" s="196"/>
      <c r="D35" s="196"/>
      <c r="E35" s="196">
        <v>0</v>
      </c>
      <c r="F35" s="200">
        <v>0</v>
      </c>
      <c r="G35" s="196"/>
      <c r="H35" s="196"/>
      <c r="I35" s="201">
        <v>1</v>
      </c>
      <c r="J35" s="201"/>
      <c r="K35" s="201">
        <v>1</v>
      </c>
      <c r="L35" s="202">
        <v>13</v>
      </c>
      <c r="M35" s="201">
        <v>11</v>
      </c>
      <c r="N35" s="196"/>
      <c r="O35" s="201">
        <v>1</v>
      </c>
      <c r="P35" s="201">
        <v>1</v>
      </c>
      <c r="Q35" s="201"/>
      <c r="R35" s="196">
        <v>0</v>
      </c>
      <c r="S35" s="213">
        <v>14</v>
      </c>
    </row>
    <row r="36" spans="1:19" ht="24" customHeight="1">
      <c r="A36" s="214" t="s">
        <v>38</v>
      </c>
      <c r="B36" s="197">
        <v>77</v>
      </c>
      <c r="C36" s="197"/>
      <c r="D36" s="197">
        <v>1</v>
      </c>
      <c r="E36" s="197">
        <v>6</v>
      </c>
      <c r="F36" s="203">
        <v>6</v>
      </c>
      <c r="G36" s="197"/>
      <c r="H36" s="197"/>
      <c r="I36" s="204">
        <v>18</v>
      </c>
      <c r="J36" s="204"/>
      <c r="K36" s="204"/>
      <c r="L36" s="205">
        <v>40</v>
      </c>
      <c r="M36" s="204">
        <v>32</v>
      </c>
      <c r="N36" s="197"/>
      <c r="O36" s="204">
        <v>1</v>
      </c>
      <c r="P36" s="204">
        <v>7</v>
      </c>
      <c r="Q36" s="204"/>
      <c r="R36" s="197">
        <v>0</v>
      </c>
      <c r="S36" s="220">
        <v>12</v>
      </c>
    </row>
    <row r="37" spans="1:19" s="194" customFormat="1" ht="13.5">
      <c r="A37" s="221" t="s">
        <v>348</v>
      </c>
      <c r="B37" s="222"/>
      <c r="C37" s="222"/>
      <c r="D37" s="222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  <c r="Q37" s="512" t="s">
        <v>189</v>
      </c>
      <c r="R37" s="512"/>
      <c r="S37" s="513"/>
    </row>
    <row r="38" spans="1:19" s="194" customFormat="1" ht="14.25" thickBot="1">
      <c r="A38" s="223" t="s">
        <v>347</v>
      </c>
      <c r="B38" s="224"/>
      <c r="C38" s="224"/>
      <c r="D38" s="224"/>
      <c r="E38" s="224"/>
      <c r="F38" s="224"/>
      <c r="G38" s="224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  <c r="S38" s="225"/>
    </row>
    <row r="39" spans="1:19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</row>
    <row r="40" spans="1:19">
      <c r="A40" s="58"/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11"/>
      <c r="R40" s="511"/>
      <c r="S40" s="511"/>
    </row>
  </sheetData>
  <mergeCells count="12">
    <mergeCell ref="A4:A5"/>
    <mergeCell ref="D4:D5"/>
    <mergeCell ref="E4:H4"/>
    <mergeCell ref="I4:I5"/>
    <mergeCell ref="B4:B5"/>
    <mergeCell ref="C4:C5"/>
    <mergeCell ref="Q40:S40"/>
    <mergeCell ref="Q37:S37"/>
    <mergeCell ref="J4:J5"/>
    <mergeCell ref="K4:K5"/>
    <mergeCell ref="L4:R4"/>
    <mergeCell ref="S4:S5"/>
  </mergeCells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workbookViewId="0"/>
  </sheetViews>
  <sheetFormatPr defaultRowHeight="16.5"/>
  <cols>
    <col min="1" max="1" width="11.625" customWidth="1"/>
    <col min="2" max="17" width="14.625" customWidth="1"/>
  </cols>
  <sheetData>
    <row r="1" spans="1:17" ht="24" customHeight="1">
      <c r="A1" s="65" t="s">
        <v>393</v>
      </c>
      <c r="B1" s="2"/>
      <c r="C1" s="2"/>
      <c r="D1" s="4"/>
      <c r="E1" s="4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7.25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7" customHeight="1">
      <c r="A3" s="532" t="s">
        <v>273</v>
      </c>
      <c r="B3" s="529" t="s">
        <v>271</v>
      </c>
      <c r="C3" s="529" t="s">
        <v>272</v>
      </c>
      <c r="D3" s="529" t="s">
        <v>274</v>
      </c>
      <c r="E3" s="529" t="s">
        <v>275</v>
      </c>
      <c r="F3" s="529" t="s">
        <v>276</v>
      </c>
      <c r="G3" s="529" t="s">
        <v>277</v>
      </c>
      <c r="H3" s="529" t="s">
        <v>278</v>
      </c>
      <c r="I3" s="529" t="s">
        <v>279</v>
      </c>
      <c r="J3" s="529" t="s">
        <v>280</v>
      </c>
      <c r="K3" s="529" t="s">
        <v>281</v>
      </c>
      <c r="L3" s="529" t="s">
        <v>282</v>
      </c>
      <c r="M3" s="529" t="s">
        <v>283</v>
      </c>
      <c r="N3" s="529" t="s">
        <v>284</v>
      </c>
      <c r="O3" s="529" t="s">
        <v>285</v>
      </c>
      <c r="P3" s="529" t="s">
        <v>286</v>
      </c>
      <c r="Q3" s="533" t="s">
        <v>91</v>
      </c>
    </row>
    <row r="4" spans="1:17" ht="27" customHeight="1">
      <c r="A4" s="507"/>
      <c r="B4" s="494"/>
      <c r="C4" s="494"/>
      <c r="D4" s="494"/>
      <c r="E4" s="494"/>
      <c r="F4" s="494"/>
      <c r="G4" s="494"/>
      <c r="H4" s="494"/>
      <c r="I4" s="494"/>
      <c r="J4" s="494"/>
      <c r="K4" s="494"/>
      <c r="L4" s="494"/>
      <c r="M4" s="494"/>
      <c r="N4" s="494"/>
      <c r="O4" s="494"/>
      <c r="P4" s="494"/>
      <c r="Q4" s="510"/>
    </row>
    <row r="5" spans="1:17" ht="24" customHeight="1">
      <c r="A5" s="209" t="s">
        <v>2</v>
      </c>
      <c r="B5" s="195">
        <v>0</v>
      </c>
      <c r="C5" s="195">
        <v>0</v>
      </c>
      <c r="D5" s="195">
        <v>0</v>
      </c>
      <c r="E5" s="195">
        <v>0</v>
      </c>
      <c r="F5" s="195">
        <v>0</v>
      </c>
      <c r="G5" s="195">
        <v>0</v>
      </c>
      <c r="H5" s="195">
        <v>480</v>
      </c>
      <c r="I5" s="195">
        <v>0</v>
      </c>
      <c r="J5" s="195">
        <v>0</v>
      </c>
      <c r="K5" s="195">
        <v>0</v>
      </c>
      <c r="L5" s="195">
        <v>0</v>
      </c>
      <c r="M5" s="195">
        <v>0</v>
      </c>
      <c r="N5" s="195">
        <v>4885</v>
      </c>
      <c r="O5" s="195">
        <v>0</v>
      </c>
      <c r="P5" s="195">
        <v>0</v>
      </c>
      <c r="Q5" s="244">
        <v>0</v>
      </c>
    </row>
    <row r="6" spans="1:17" ht="24" customHeight="1">
      <c r="A6" s="211" t="s">
        <v>3</v>
      </c>
      <c r="B6" s="165">
        <v>0</v>
      </c>
      <c r="C6" s="165">
        <v>0</v>
      </c>
      <c r="D6" s="165">
        <v>0</v>
      </c>
      <c r="E6" s="165">
        <v>0</v>
      </c>
      <c r="F6" s="165">
        <v>0</v>
      </c>
      <c r="G6" s="165">
        <v>0</v>
      </c>
      <c r="H6" s="165">
        <v>0</v>
      </c>
      <c r="I6" s="165">
        <v>0</v>
      </c>
      <c r="J6" s="165">
        <v>0</v>
      </c>
      <c r="K6" s="165">
        <v>0</v>
      </c>
      <c r="L6" s="165">
        <v>0</v>
      </c>
      <c r="M6" s="165">
        <v>0</v>
      </c>
      <c r="N6" s="165">
        <v>4885</v>
      </c>
      <c r="O6" s="165">
        <v>0</v>
      </c>
      <c r="P6" s="165">
        <v>0</v>
      </c>
      <c r="Q6" s="166">
        <v>0</v>
      </c>
    </row>
    <row r="7" spans="1:17" ht="24" customHeight="1">
      <c r="A7" s="211" t="s">
        <v>4</v>
      </c>
      <c r="B7" s="165">
        <v>0</v>
      </c>
      <c r="C7" s="165">
        <v>0</v>
      </c>
      <c r="D7" s="165">
        <v>0</v>
      </c>
      <c r="E7" s="165">
        <v>5005</v>
      </c>
      <c r="F7" s="165">
        <v>0</v>
      </c>
      <c r="G7" s="165">
        <v>0</v>
      </c>
      <c r="H7" s="165">
        <v>786</v>
      </c>
      <c r="I7" s="165">
        <v>0</v>
      </c>
      <c r="J7" s="165">
        <v>0</v>
      </c>
      <c r="K7" s="165">
        <v>0</v>
      </c>
      <c r="L7" s="165">
        <v>0</v>
      </c>
      <c r="M7" s="165">
        <v>0</v>
      </c>
      <c r="N7" s="165">
        <v>0</v>
      </c>
      <c r="O7" s="165">
        <v>0</v>
      </c>
      <c r="P7" s="165">
        <v>0</v>
      </c>
      <c r="Q7" s="166">
        <v>0</v>
      </c>
    </row>
    <row r="8" spans="1:17" ht="24" customHeight="1">
      <c r="A8" s="211" t="s">
        <v>5</v>
      </c>
      <c r="B8" s="165">
        <v>0</v>
      </c>
      <c r="C8" s="165">
        <v>0</v>
      </c>
      <c r="D8" s="165">
        <v>0</v>
      </c>
      <c r="E8" s="196">
        <v>200</v>
      </c>
      <c r="F8" s="196">
        <v>0</v>
      </c>
      <c r="G8" s="196">
        <v>0</v>
      </c>
      <c r="H8" s="196">
        <v>600</v>
      </c>
      <c r="I8" s="196">
        <v>0</v>
      </c>
      <c r="J8" s="196">
        <v>0</v>
      </c>
      <c r="K8" s="196">
        <v>0</v>
      </c>
      <c r="L8" s="196">
        <v>0</v>
      </c>
      <c r="M8" s="196">
        <v>251</v>
      </c>
      <c r="N8" s="196">
        <v>2150</v>
      </c>
      <c r="O8" s="165">
        <v>0</v>
      </c>
      <c r="P8" s="165">
        <v>0</v>
      </c>
      <c r="Q8" s="166">
        <v>0</v>
      </c>
    </row>
    <row r="9" spans="1:17" ht="24" customHeight="1">
      <c r="A9" s="214" t="s">
        <v>6</v>
      </c>
      <c r="B9" s="241">
        <v>0</v>
      </c>
      <c r="C9" s="241">
        <v>0</v>
      </c>
      <c r="D9" s="241">
        <v>0</v>
      </c>
      <c r="E9" s="242">
        <v>4900</v>
      </c>
      <c r="F9" s="242">
        <v>15</v>
      </c>
      <c r="G9" s="242">
        <v>0</v>
      </c>
      <c r="H9" s="242">
        <v>3000</v>
      </c>
      <c r="I9" s="242">
        <v>0</v>
      </c>
      <c r="J9" s="242">
        <v>0</v>
      </c>
      <c r="K9" s="242">
        <v>0</v>
      </c>
      <c r="L9" s="242">
        <v>0</v>
      </c>
      <c r="M9" s="242">
        <v>0</v>
      </c>
      <c r="N9" s="242">
        <v>2146</v>
      </c>
      <c r="O9" s="241">
        <v>0</v>
      </c>
      <c r="P9" s="241">
        <v>0</v>
      </c>
      <c r="Q9" s="245">
        <v>0</v>
      </c>
    </row>
    <row r="10" spans="1:17" ht="27.75" customHeight="1">
      <c r="A10" s="232" t="s">
        <v>256</v>
      </c>
      <c r="B10" s="243">
        <v>0</v>
      </c>
      <c r="C10" s="243">
        <v>0</v>
      </c>
      <c r="D10" s="243">
        <v>0</v>
      </c>
      <c r="E10" s="243">
        <v>4897</v>
      </c>
      <c r="F10" s="243">
        <v>0</v>
      </c>
      <c r="G10" s="243">
        <v>0</v>
      </c>
      <c r="H10" s="243">
        <v>2200</v>
      </c>
      <c r="I10" s="243">
        <v>3375</v>
      </c>
      <c r="J10" s="243">
        <v>0</v>
      </c>
      <c r="K10" s="243">
        <v>0</v>
      </c>
      <c r="L10" s="243">
        <v>0</v>
      </c>
      <c r="M10" s="243">
        <v>0</v>
      </c>
      <c r="N10" s="243">
        <v>2202</v>
      </c>
      <c r="O10" s="243">
        <v>0</v>
      </c>
      <c r="P10" s="243"/>
      <c r="Q10" s="246"/>
    </row>
    <row r="11" spans="1:17" s="110" customFormat="1" ht="21" customHeight="1" thickBot="1">
      <c r="A11" s="248" t="s">
        <v>350</v>
      </c>
      <c r="B11" s="249"/>
      <c r="C11" s="249"/>
      <c r="D11" s="249"/>
      <c r="E11" s="249"/>
      <c r="F11" s="249"/>
      <c r="G11" s="249"/>
      <c r="H11" s="249"/>
      <c r="I11" s="249"/>
      <c r="J11" s="249"/>
      <c r="K11" s="249"/>
      <c r="L11" s="249"/>
      <c r="M11" s="249"/>
      <c r="N11" s="249"/>
      <c r="O11" s="530" t="s">
        <v>287</v>
      </c>
      <c r="P11" s="530"/>
      <c r="Q11" s="531"/>
    </row>
  </sheetData>
  <mergeCells count="18">
    <mergeCell ref="L3:L4"/>
    <mergeCell ref="M3:M4"/>
    <mergeCell ref="N3:N4"/>
    <mergeCell ref="O3:O4"/>
    <mergeCell ref="P3:P4"/>
    <mergeCell ref="O11:Q11"/>
    <mergeCell ref="A3:A4"/>
    <mergeCell ref="Q3:Q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16</vt:i4>
      </vt:variant>
    </vt:vector>
  </HeadingPairs>
  <TitlesOfParts>
    <vt:vector size="16" baseType="lpstr">
      <vt:lpstr>목차</vt:lpstr>
      <vt:lpstr>Ⅴ-1. 연령별 농가인구</vt:lpstr>
      <vt:lpstr> Ⅴ-2. 경지면적</vt:lpstr>
      <vt:lpstr> Ⅴ-3. 농업기계 보유현황</vt:lpstr>
      <vt:lpstr> Ⅴ-4. 가축사육</vt:lpstr>
      <vt:lpstr>Ⅴ-5. 수의사 현황</vt:lpstr>
      <vt:lpstr>Ⅴ-6. 도축검사</vt:lpstr>
      <vt:lpstr>Ⅴ-7. 축산물 위생관계업소</vt:lpstr>
      <vt:lpstr>Ⅴ-8. 임산물 생산량</vt:lpstr>
      <vt:lpstr>Ⅴ-9. 조림</vt:lpstr>
      <vt:lpstr>Ⅴ-10. 불법 산림훼손 피해 현황</vt:lpstr>
      <vt:lpstr>Ⅴ-11. 산림의 타용도 전용허가 현황</vt:lpstr>
      <vt:lpstr>Ⅴ-12. 산림병해충 발생 및 방제상황</vt:lpstr>
      <vt:lpstr>Ⅴ-13. 어가 및 어가 인구</vt:lpstr>
      <vt:lpstr>Ⅴ-14. 친환경농축산물 출하현황</vt:lpstr>
      <vt:lpstr>Ⅴ-15. 화훼 재배현황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통계1</dc:creator>
  <cp:lastModifiedBy>user</cp:lastModifiedBy>
  <cp:lastPrinted>2018-12-11T09:44:21Z</cp:lastPrinted>
  <dcterms:created xsi:type="dcterms:W3CDTF">2018-10-18T02:02:58Z</dcterms:created>
  <dcterms:modified xsi:type="dcterms:W3CDTF">2020-06-23T06:25:13Z</dcterms:modified>
</cp:coreProperties>
</file>