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HUUJY125\02-1 대표홈페이지\유지보수\콘텐츠 업데이트 요청\구 홈페이지 자료(통계연보, 사업체조사보고서) 게재 협조(기획조정실-4881)_180517\유지보수요청_180518\2017년 통계연보\"/>
    </mc:Choice>
  </mc:AlternateContent>
  <bookViews>
    <workbookView xWindow="0" yWindow="0" windowWidth="28800" windowHeight="11970"/>
  </bookViews>
  <sheets>
    <sheet name="Ⅳ노동" sheetId="1" r:id="rId1"/>
  </sheets>
  <definedNames>
    <definedName name="_xlnm.Print_Area" localSheetId="0">Ⅳ노동!$A$59:$F$69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K9" i="1"/>
  <c r="O9" i="1"/>
  <c r="S9" i="1"/>
  <c r="G10" i="1"/>
  <c r="K10" i="1"/>
  <c r="O10" i="1"/>
  <c r="S10" i="1"/>
  <c r="B16" i="1"/>
  <c r="C16" i="1"/>
  <c r="B18" i="1"/>
  <c r="C18" i="1"/>
  <c r="D18" i="1"/>
  <c r="E18" i="1"/>
  <c r="B19" i="1"/>
  <c r="C19" i="1"/>
  <c r="D19" i="1"/>
  <c r="E19" i="1"/>
  <c r="B20" i="1"/>
  <c r="C20" i="1"/>
  <c r="D20" i="1"/>
  <c r="E20" i="1"/>
  <c r="E21" i="1"/>
  <c r="E22" i="1"/>
  <c r="B23" i="1"/>
  <c r="D23" i="1"/>
  <c r="E23" i="1"/>
  <c r="R24" i="1"/>
  <c r="N24" i="1" s="1"/>
  <c r="S24" i="1"/>
  <c r="O24" i="1" s="1"/>
  <c r="T24" i="1"/>
  <c r="P24" i="1" s="1"/>
  <c r="U24" i="1"/>
  <c r="U15" i="1" s="1"/>
  <c r="R25" i="1"/>
  <c r="N25" i="1" s="1"/>
  <c r="J25" i="1" s="1"/>
  <c r="F25" i="1" s="1"/>
  <c r="B25" i="1" s="1"/>
  <c r="S25" i="1"/>
  <c r="O25" i="1" s="1"/>
  <c r="K25" i="1" s="1"/>
  <c r="G25" i="1" s="1"/>
  <c r="C25" i="1" s="1"/>
  <c r="T25" i="1"/>
  <c r="P25" i="1" s="1"/>
  <c r="L25" i="1" s="1"/>
  <c r="H25" i="1" s="1"/>
  <c r="D25" i="1" s="1"/>
  <c r="U25" i="1"/>
  <c r="Q25" i="1" s="1"/>
  <c r="M25" i="1" s="1"/>
  <c r="I25" i="1" s="1"/>
  <c r="E25" i="1" s="1"/>
  <c r="C26" i="1"/>
  <c r="R27" i="1"/>
  <c r="N27" i="1" s="1"/>
  <c r="J27" i="1" s="1"/>
  <c r="F27" i="1" s="1"/>
  <c r="B27" i="1" s="1"/>
  <c r="S27" i="1"/>
  <c r="S15" i="1" s="1"/>
  <c r="T27" i="1"/>
  <c r="P27" i="1" s="1"/>
  <c r="L27" i="1" s="1"/>
  <c r="H27" i="1" s="1"/>
  <c r="D27" i="1" s="1"/>
  <c r="U27" i="1"/>
  <c r="Q27" i="1" s="1"/>
  <c r="M27" i="1" s="1"/>
  <c r="I27" i="1" s="1"/>
  <c r="E27" i="1" s="1"/>
  <c r="R28" i="1"/>
  <c r="N28" i="1" s="1"/>
  <c r="J28" i="1" s="1"/>
  <c r="F28" i="1" s="1"/>
  <c r="B28" i="1" s="1"/>
  <c r="S28" i="1"/>
  <c r="O28" i="1" s="1"/>
  <c r="K28" i="1" s="1"/>
  <c r="G28" i="1" s="1"/>
  <c r="C28" i="1" s="1"/>
  <c r="T28" i="1"/>
  <c r="P28" i="1" s="1"/>
  <c r="L28" i="1" s="1"/>
  <c r="H28" i="1" s="1"/>
  <c r="D28" i="1" s="1"/>
  <c r="U28" i="1"/>
  <c r="Q28" i="1" s="1"/>
  <c r="M28" i="1" s="1"/>
  <c r="I28" i="1" s="1"/>
  <c r="E28" i="1" s="1"/>
  <c r="J24" i="1" l="1"/>
  <c r="N15" i="1"/>
  <c r="P15" i="1"/>
  <c r="L24" i="1"/>
  <c r="K24" i="1"/>
  <c r="O27" i="1"/>
  <c r="K27" i="1" s="1"/>
  <c r="G27" i="1" s="1"/>
  <c r="C27" i="1" s="1"/>
  <c r="Q24" i="1"/>
  <c r="T15" i="1"/>
  <c r="R15" i="1"/>
  <c r="G24" i="1" l="1"/>
  <c r="K15" i="1"/>
  <c r="Q15" i="1"/>
  <c r="M24" i="1"/>
  <c r="O15" i="1"/>
  <c r="L15" i="1"/>
  <c r="H24" i="1"/>
  <c r="F24" i="1"/>
  <c r="J15" i="1"/>
  <c r="D24" i="1" l="1"/>
  <c r="D15" i="1" s="1"/>
  <c r="H15" i="1"/>
  <c r="B24" i="1"/>
  <c r="B15" i="1" s="1"/>
  <c r="F15" i="1"/>
  <c r="M15" i="1"/>
  <c r="I24" i="1"/>
  <c r="G15" i="1"/>
  <c r="C24" i="1"/>
  <c r="C15" i="1" s="1"/>
  <c r="I15" i="1" l="1"/>
  <c r="E24" i="1"/>
  <c r="E15" i="1" s="1"/>
  <c r="E68" i="1" l="1"/>
  <c r="N14" i="1"/>
</calcChain>
</file>

<file path=xl/sharedStrings.xml><?xml version="1.0" encoding="utf-8"?>
<sst xmlns="http://schemas.openxmlformats.org/spreadsheetml/2006/main" count="133" uniqueCount="78">
  <si>
    <t>목록으로</t>
  </si>
  <si>
    <t>자료:첨단산업과, 고용노동과</t>
    <phoneticPr fontId="3" type="noConversion"/>
  </si>
  <si>
    <t>-</t>
    <phoneticPr fontId="3" type="noConversion"/>
  </si>
  <si>
    <t>-</t>
    <phoneticPr fontId="3" type="noConversion"/>
  </si>
  <si>
    <t>2 0 1 6</t>
    <phoneticPr fontId="3" type="noConversion"/>
  </si>
  <si>
    <t>2 0 1 5</t>
    <phoneticPr fontId="3" type="noConversion"/>
  </si>
  <si>
    <t>2 0 1 4</t>
    <phoneticPr fontId="3" type="noConversion"/>
  </si>
  <si>
    <t>2 0 1 3</t>
  </si>
  <si>
    <t>2 0 1 2</t>
    <phoneticPr fontId="3" type="noConversion"/>
  </si>
  <si>
    <t>2 0 1 1</t>
    <phoneticPr fontId="3" type="noConversion"/>
  </si>
  <si>
    <t>직장폐쇄
신고</t>
    <phoneticPr fontId="3" type="noConversion"/>
  </si>
  <si>
    <t>분규
발생</t>
    <phoneticPr fontId="3" type="noConversion"/>
  </si>
  <si>
    <t>쟁의행위
신고</t>
    <phoneticPr fontId="3" type="noConversion"/>
  </si>
  <si>
    <t>조정신청
(쟁의발생신고)</t>
    <phoneticPr fontId="3" type="noConversion"/>
  </si>
  <si>
    <t xml:space="preserve">연  별  </t>
    <phoneticPr fontId="3" type="noConversion"/>
  </si>
  <si>
    <t>단위:건</t>
    <phoneticPr fontId="3" type="noConversion"/>
  </si>
  <si>
    <t xml:space="preserve">  3. 노사분규 발생현황</t>
    <phoneticPr fontId="3" type="noConversion"/>
  </si>
  <si>
    <t>자료:첨단산업과,대구시통계연보</t>
    <phoneticPr fontId="3" type="noConversion"/>
  </si>
  <si>
    <t>조합원수</t>
    <phoneticPr fontId="3" type="noConversion"/>
  </si>
  <si>
    <t>조합수</t>
    <phoneticPr fontId="3" type="noConversion"/>
  </si>
  <si>
    <t>기  타</t>
    <phoneticPr fontId="3" type="noConversion"/>
  </si>
  <si>
    <t>금속산업</t>
    <phoneticPr fontId="3" type="noConversion"/>
  </si>
  <si>
    <t>건  설</t>
    <phoneticPr fontId="3" type="noConversion"/>
  </si>
  <si>
    <t>대  학</t>
    <phoneticPr fontId="3" type="noConversion"/>
  </si>
  <si>
    <t>병  원</t>
    <phoneticPr fontId="3" type="noConversion"/>
  </si>
  <si>
    <t>언  론</t>
    <phoneticPr fontId="3" type="noConversion"/>
  </si>
  <si>
    <t>택  시</t>
    <phoneticPr fontId="3" type="noConversion"/>
  </si>
  <si>
    <t>연별및     구군별</t>
    <phoneticPr fontId="3" type="noConversion"/>
  </si>
  <si>
    <t>2 0 1 6</t>
    <phoneticPr fontId="3" type="noConversion"/>
  </si>
  <si>
    <t>2 0 1 5</t>
    <phoneticPr fontId="3" type="noConversion"/>
  </si>
  <si>
    <t>2 0 1 4</t>
    <phoneticPr fontId="3" type="noConversion"/>
  </si>
  <si>
    <t>2 0 1 2</t>
    <phoneticPr fontId="3" type="noConversion"/>
  </si>
  <si>
    <t>2 0 1 1</t>
  </si>
  <si>
    <t>자 동 차</t>
    <phoneticPr fontId="3" type="noConversion"/>
  </si>
  <si>
    <t>출  판</t>
    <phoneticPr fontId="3" type="noConversion"/>
  </si>
  <si>
    <t>연  합</t>
    <phoneticPr fontId="3" type="noConversion"/>
  </si>
  <si>
    <t>금  속</t>
    <phoneticPr fontId="3" type="noConversion"/>
  </si>
  <si>
    <t>화   학</t>
    <phoneticPr fontId="3" type="noConversion"/>
  </si>
  <si>
    <t>금  융</t>
    <phoneticPr fontId="3" type="noConversion"/>
  </si>
  <si>
    <t>섬 유·유 통</t>
    <phoneticPr fontId="3" type="noConversion"/>
  </si>
  <si>
    <t>합  계</t>
    <phoneticPr fontId="3" type="noConversion"/>
  </si>
  <si>
    <t>연  별</t>
  </si>
  <si>
    <t>단위:개소, 명</t>
    <phoneticPr fontId="3" type="noConversion"/>
  </si>
  <si>
    <t xml:space="preserve">  2. 산업연맹별 노동조합</t>
    <phoneticPr fontId="3" type="noConversion"/>
  </si>
  <si>
    <t xml:space="preserve">  주:2005년 부터 노동부관리 노동조합은 제외하였슴</t>
    <phoneticPr fontId="3" type="noConversion"/>
  </si>
  <si>
    <t>자료:첨단산업과, 고용노동과</t>
    <phoneticPr fontId="3" type="noConversion"/>
  </si>
  <si>
    <t>기    타</t>
    <phoneticPr fontId="3" type="noConversion"/>
  </si>
  <si>
    <t>건    설</t>
  </si>
  <si>
    <t>대    학</t>
    <phoneticPr fontId="3" type="noConversion"/>
  </si>
  <si>
    <t>병    원</t>
  </si>
  <si>
    <t>언    론</t>
  </si>
  <si>
    <t>택    시</t>
  </si>
  <si>
    <t>자 동 차</t>
  </si>
  <si>
    <t>출    판</t>
  </si>
  <si>
    <t>연    합</t>
  </si>
  <si>
    <t>금    속</t>
  </si>
  <si>
    <t>화    학</t>
  </si>
  <si>
    <t>금    융</t>
    <phoneticPr fontId="3" type="noConversion"/>
  </si>
  <si>
    <t>섬유·유통</t>
    <phoneticPr fontId="3" type="noConversion"/>
  </si>
  <si>
    <t>-</t>
    <phoneticPr fontId="3" type="noConversion"/>
  </si>
  <si>
    <t>-</t>
  </si>
  <si>
    <t>2 0 1 2</t>
  </si>
  <si>
    <t>여</t>
  </si>
  <si>
    <t>남</t>
  </si>
  <si>
    <t xml:space="preserve">     조  합  원</t>
    <phoneticPr fontId="3" type="noConversion"/>
  </si>
  <si>
    <t>조 합 수</t>
    <phoneticPr fontId="3" type="noConversion"/>
  </si>
  <si>
    <t xml:space="preserve">     조     합     원</t>
    <phoneticPr fontId="3" type="noConversion"/>
  </si>
  <si>
    <t>미가맹</t>
    <phoneticPr fontId="3" type="noConversion"/>
  </si>
  <si>
    <t>전국노총</t>
    <phoneticPr fontId="3" type="noConversion"/>
  </si>
  <si>
    <t>민주노총</t>
    <phoneticPr fontId="3" type="noConversion"/>
  </si>
  <si>
    <t>한국노총</t>
    <phoneticPr fontId="3" type="noConversion"/>
  </si>
  <si>
    <t>합          계</t>
    <phoneticPr fontId="3" type="noConversion"/>
  </si>
  <si>
    <t>연  별  및 구  군  별</t>
    <phoneticPr fontId="3" type="noConversion"/>
  </si>
  <si>
    <t xml:space="preserve"> </t>
  </si>
  <si>
    <t>단위:개소, 명</t>
    <phoneticPr fontId="3" type="noConversion"/>
  </si>
  <si>
    <t xml:space="preserve">  1.  노  동  조  합</t>
    <phoneticPr fontId="3" type="noConversion"/>
  </si>
  <si>
    <r>
      <rPr>
        <u/>
        <sz val="10"/>
        <color indexed="12"/>
        <rFont val="휴먼매직체"/>
        <family val="1"/>
        <charset val="129"/>
      </rPr>
      <t>목록으로</t>
    </r>
  </si>
  <si>
    <t>Ⅳ.  노   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</si>
</sst>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바탕체"/>
      <family val="1"/>
      <charset val="129"/>
    </font>
    <font>
      <sz val="8"/>
      <name val="돋움"/>
      <family val="3"/>
      <charset val="129"/>
    </font>
    <font>
      <u/>
      <sz val="10"/>
      <color indexed="12"/>
      <name val="Arial"/>
      <family val="2"/>
    </font>
    <font>
      <u/>
      <sz val="14"/>
      <color indexed="12"/>
      <name val="휴먼매직체"/>
      <family val="1"/>
      <charset val="129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11"/>
      <color indexed="10"/>
      <name val="바탕체"/>
      <family val="1"/>
      <charset val="129"/>
    </font>
    <font>
      <sz val="11"/>
      <color indexed="36"/>
      <name val="바탕체"/>
      <family val="1"/>
      <charset val="129"/>
    </font>
    <font>
      <b/>
      <sz val="16"/>
      <name val="바탕체"/>
      <family val="1"/>
      <charset val="129"/>
    </font>
    <font>
      <u/>
      <sz val="10"/>
      <color indexed="12"/>
      <name val="휴먼매직체"/>
      <family val="1"/>
      <charset val="129"/>
    </font>
    <font>
      <b/>
      <sz val="14"/>
      <name val="바탕체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5" fillId="2" borderId="0" xfId="2" applyFont="1" applyFill="1" applyAlignment="1" applyProtection="1">
      <alignment horizontal="center" vertical="center"/>
    </xf>
    <xf numFmtId="0" fontId="2" fillId="3" borderId="0" xfId="0" applyFont="1" applyFill="1" applyAlignment="1"/>
    <xf numFmtId="0" fontId="2" fillId="3" borderId="0" xfId="0" applyFont="1" applyFill="1" applyAlignment="1">
      <alignment vertical="center"/>
    </xf>
    <xf numFmtId="41" fontId="0" fillId="0" borderId="1" xfId="0" applyNumberFormat="1" applyBorder="1">
      <alignment vertical="center"/>
    </xf>
    <xf numFmtId="41" fontId="0" fillId="0" borderId="1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41" fontId="2" fillId="3" borderId="3" xfId="3" applyFont="1" applyFill="1" applyBorder="1" applyAlignment="1">
      <alignment horizontal="center" vertical="center"/>
    </xf>
    <xf numFmtId="41" fontId="0" fillId="0" borderId="0" xfId="0" applyNumberFormat="1" applyBorder="1">
      <alignment vertical="center"/>
    </xf>
    <xf numFmtId="41" fontId="0" fillId="0" borderId="4" xfId="0" applyNumberFormat="1" applyBorder="1">
      <alignment vertical="center"/>
    </xf>
    <xf numFmtId="41" fontId="2" fillId="3" borderId="5" xfId="3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41" fontId="2" fillId="3" borderId="0" xfId="0" applyNumberFormat="1" applyFont="1" applyFill="1" applyBorder="1" applyAlignment="1">
      <alignment horizontal="center" vertical="center"/>
    </xf>
    <xf numFmtId="41" fontId="2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76" fontId="2" fillId="3" borderId="0" xfId="0" applyNumberFormat="1" applyFont="1" applyFill="1" applyAlignment="1"/>
    <xf numFmtId="0" fontId="2" fillId="3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1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1" fontId="2" fillId="0" borderId="1" xfId="0" applyNumberFormat="1" applyFont="1" applyBorder="1">
      <alignment vertical="center"/>
    </xf>
    <xf numFmtId="41" fontId="2" fillId="0" borderId="2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1" fontId="2" fillId="0" borderId="0" xfId="0" applyNumberFormat="1" applyFont="1" applyBorder="1">
      <alignment vertical="center"/>
    </xf>
    <xf numFmtId="41" fontId="2" fillId="0" borderId="4" xfId="0" applyNumberFormat="1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41" fontId="2" fillId="2" borderId="0" xfId="0" applyNumberFormat="1" applyFont="1" applyFill="1" applyBorder="1" applyAlignment="1">
      <alignment horizontal="center" vertical="center"/>
    </xf>
    <xf numFmtId="41" fontId="2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7" fillId="2" borderId="0" xfId="0" applyFont="1" applyFill="1" applyAlignment="1">
      <alignment vertical="center"/>
    </xf>
    <xf numFmtId="41" fontId="2" fillId="2" borderId="3" xfId="1" applyFont="1" applyFill="1" applyBorder="1" applyAlignment="1">
      <alignment horizontal="center" vertical="center"/>
    </xf>
    <xf numFmtId="41" fontId="2" fillId="0" borderId="0" xfId="0" applyNumberFormat="1" applyFont="1">
      <alignment vertical="center"/>
    </xf>
    <xf numFmtId="41" fontId="2" fillId="2" borderId="5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1" fontId="2" fillId="2" borderId="0" xfId="0" applyNumberFormat="1" applyFont="1" applyFill="1" applyAlignment="1">
      <alignment horizontal="center" vertical="center"/>
    </xf>
    <xf numFmtId="41" fontId="8" fillId="2" borderId="0" xfId="0" applyNumberFormat="1" applyFont="1" applyFill="1" applyAlignment="1">
      <alignment horizontal="center" vertical="center"/>
    </xf>
    <xf numFmtId="41" fontId="9" fillId="2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2" fillId="0" borderId="0" xfId="4" applyNumberFormat="1" applyFont="1" applyFill="1" applyBorder="1" applyAlignment="1">
      <alignment vertical="center"/>
    </xf>
    <xf numFmtId="41" fontId="2" fillId="0" borderId="5" xfId="3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5" borderId="10" xfId="0" applyFill="1" applyBorder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4" fillId="2" borderId="0" xfId="2" applyFill="1" applyAlignment="1" applyProtection="1">
      <alignment horizontal="center" vertical="center"/>
    </xf>
    <xf numFmtId="0" fontId="12" fillId="2" borderId="0" xfId="0" applyFont="1" applyFill="1" applyAlignment="1">
      <alignment vertical="center"/>
    </xf>
  </cellXfs>
  <cellStyles count="5">
    <cellStyle name="쉼표 [0]" xfId="1" builtinId="6"/>
    <cellStyle name="쉼표 [0] 3" xfId="3"/>
    <cellStyle name="쉼표 [0] 3 2 2" xfId="4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2:BM71"/>
  <sheetViews>
    <sheetView showGridLines="0" tabSelected="1" zoomScale="90" zoomScaleNormal="90" workbookViewId="0">
      <selection activeCell="H117" sqref="H117"/>
    </sheetView>
  </sheetViews>
  <sheetFormatPr defaultColWidth="8.88671875" defaultRowHeight="13.5" x14ac:dyDescent="0.15"/>
  <cols>
    <col min="1" max="1" width="9.88671875" style="1" customWidth="1"/>
    <col min="2" max="16384" width="8.88671875" style="1"/>
  </cols>
  <sheetData>
    <row r="2" spans="1:65" ht="25.5" customHeight="1" x14ac:dyDescent="0.15">
      <c r="A2" s="83" t="s">
        <v>77</v>
      </c>
      <c r="K2" s="1" t="s">
        <v>73</v>
      </c>
    </row>
    <row r="3" spans="1:65" s="4" customFormat="1" ht="20.25" customHeight="1" x14ac:dyDescent="0.15">
      <c r="A3" s="82" t="s">
        <v>76</v>
      </c>
      <c r="B3" s="81"/>
      <c r="C3" s="81"/>
      <c r="D3" s="81"/>
      <c r="E3" s="81"/>
      <c r="F3" s="81"/>
      <c r="G3" s="8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65" ht="22.5" customHeight="1" x14ac:dyDescent="0.15">
      <c r="A4" s="22" t="s">
        <v>75</v>
      </c>
      <c r="B4" s="22"/>
      <c r="C4" s="22"/>
      <c r="D4" s="22"/>
    </row>
    <row r="5" spans="1:65" s="78" customFormat="1" ht="18" customHeight="1" x14ac:dyDescent="0.15">
      <c r="A5" s="76" t="s">
        <v>74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0" t="s">
        <v>73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</row>
    <row r="6" spans="1:65" s="62" customFormat="1" ht="19.5" customHeight="1" x14ac:dyDescent="0.15">
      <c r="A6" s="35" t="s">
        <v>72</v>
      </c>
      <c r="B6" s="35" t="s">
        <v>71</v>
      </c>
      <c r="C6" s="35"/>
      <c r="D6" s="35"/>
      <c r="E6" s="35"/>
      <c r="F6" s="35" t="s">
        <v>70</v>
      </c>
      <c r="G6" s="35"/>
      <c r="H6" s="35"/>
      <c r="I6" s="35"/>
      <c r="J6" s="35" t="s">
        <v>69</v>
      </c>
      <c r="K6" s="35"/>
      <c r="L6" s="35"/>
      <c r="M6" s="35"/>
      <c r="N6" s="35" t="s">
        <v>68</v>
      </c>
      <c r="O6" s="35"/>
      <c r="P6" s="35"/>
      <c r="Q6" s="35"/>
      <c r="R6" s="35" t="s">
        <v>67</v>
      </c>
      <c r="S6" s="35"/>
      <c r="T6" s="35"/>
      <c r="U6" s="36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</row>
    <row r="7" spans="1:65" s="62" customFormat="1" ht="19.5" customHeight="1" x14ac:dyDescent="0.15">
      <c r="A7" s="35"/>
      <c r="B7" s="35" t="s">
        <v>65</v>
      </c>
      <c r="C7" s="77" t="s">
        <v>66</v>
      </c>
      <c r="D7" s="35"/>
      <c r="E7" s="35"/>
      <c r="F7" s="35" t="s">
        <v>65</v>
      </c>
      <c r="G7" s="77" t="s">
        <v>64</v>
      </c>
      <c r="H7" s="35"/>
      <c r="I7" s="35"/>
      <c r="J7" s="35" t="s">
        <v>65</v>
      </c>
      <c r="K7" s="77" t="s">
        <v>64</v>
      </c>
      <c r="L7" s="35"/>
      <c r="M7" s="35"/>
      <c r="N7" s="35" t="s">
        <v>65</v>
      </c>
      <c r="O7" s="77" t="s">
        <v>64</v>
      </c>
      <c r="P7" s="35"/>
      <c r="Q7" s="35"/>
      <c r="R7" s="35" t="s">
        <v>65</v>
      </c>
      <c r="S7" s="77" t="s">
        <v>64</v>
      </c>
      <c r="T7" s="35"/>
      <c r="U7" s="36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6"/>
      <c r="BK7" s="76"/>
      <c r="BL7" s="76"/>
      <c r="BM7" s="76"/>
    </row>
    <row r="8" spans="1:65" s="62" customFormat="1" ht="19.5" customHeight="1" x14ac:dyDescent="0.15">
      <c r="A8" s="35"/>
      <c r="B8" s="35"/>
      <c r="C8" s="75"/>
      <c r="D8" s="74" t="s">
        <v>63</v>
      </c>
      <c r="E8" s="74" t="s">
        <v>62</v>
      </c>
      <c r="F8" s="35"/>
      <c r="G8" s="75"/>
      <c r="H8" s="74" t="s">
        <v>63</v>
      </c>
      <c r="I8" s="74" t="s">
        <v>62</v>
      </c>
      <c r="J8" s="35"/>
      <c r="K8" s="75"/>
      <c r="L8" s="74" t="s">
        <v>63</v>
      </c>
      <c r="M8" s="74" t="s">
        <v>62</v>
      </c>
      <c r="N8" s="35"/>
      <c r="O8" s="75"/>
      <c r="P8" s="74" t="s">
        <v>63</v>
      </c>
      <c r="Q8" s="74" t="s">
        <v>62</v>
      </c>
      <c r="R8" s="35"/>
      <c r="S8" s="75"/>
      <c r="T8" s="74" t="s">
        <v>63</v>
      </c>
      <c r="U8" s="73" t="s">
        <v>62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</row>
    <row r="9" spans="1:65" s="66" customFormat="1" ht="19.5" customHeight="1" x14ac:dyDescent="0.15">
      <c r="A9" s="71" t="s">
        <v>32</v>
      </c>
      <c r="B9" s="51">
        <v>28</v>
      </c>
      <c r="C9" s="50">
        <v>2048</v>
      </c>
      <c r="D9" s="50">
        <v>1692</v>
      </c>
      <c r="E9" s="50">
        <v>356</v>
      </c>
      <c r="F9" s="69"/>
      <c r="G9" s="69">
        <f>SUM(H9:I9)</f>
        <v>0</v>
      </c>
      <c r="H9" s="69"/>
      <c r="I9" s="69"/>
      <c r="J9" s="69"/>
      <c r="K9" s="69">
        <f>SUM(L9:M9)</f>
        <v>0</v>
      </c>
      <c r="L9" s="69"/>
      <c r="M9" s="69"/>
      <c r="N9" s="68"/>
      <c r="O9" s="69">
        <f>SUM(P9:Q9)</f>
        <v>0</v>
      </c>
      <c r="P9" s="68"/>
      <c r="Q9" s="68"/>
      <c r="R9" s="68"/>
      <c r="S9" s="69">
        <f>SUM(T9:U9)</f>
        <v>0</v>
      </c>
      <c r="T9" s="68"/>
      <c r="U9" s="6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</row>
    <row r="10" spans="1:65" s="66" customFormat="1" ht="19.5" customHeight="1" x14ac:dyDescent="0.15">
      <c r="A10" s="71" t="s">
        <v>61</v>
      </c>
      <c r="B10" s="51">
        <v>24</v>
      </c>
      <c r="C10" s="50">
        <v>1562</v>
      </c>
      <c r="D10" s="50">
        <v>1265</v>
      </c>
      <c r="E10" s="50">
        <v>297</v>
      </c>
      <c r="F10" s="69"/>
      <c r="G10" s="69">
        <f>SUM(H10:I10)</f>
        <v>0</v>
      </c>
      <c r="H10" s="69"/>
      <c r="I10" s="69"/>
      <c r="J10" s="69"/>
      <c r="K10" s="69">
        <f>SUM(L10:M10)</f>
        <v>0</v>
      </c>
      <c r="L10" s="69"/>
      <c r="M10" s="69"/>
      <c r="N10" s="68"/>
      <c r="O10" s="69">
        <f>SUM(P10:Q10)</f>
        <v>0</v>
      </c>
      <c r="P10" s="68"/>
      <c r="Q10" s="68"/>
      <c r="R10" s="68"/>
      <c r="S10" s="69">
        <f>SUM(T10:U10)</f>
        <v>0</v>
      </c>
      <c r="T10" s="68"/>
      <c r="U10" s="6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</row>
    <row r="11" spans="1:65" s="66" customFormat="1" ht="19.5" customHeight="1" x14ac:dyDescent="0.15">
      <c r="A11" s="71" t="s">
        <v>7</v>
      </c>
      <c r="B11" s="51">
        <v>24</v>
      </c>
      <c r="C11" s="50">
        <v>1588</v>
      </c>
      <c r="D11" s="50">
        <v>1292</v>
      </c>
      <c r="E11" s="50">
        <v>296</v>
      </c>
      <c r="F11" s="69">
        <v>10</v>
      </c>
      <c r="G11" s="69">
        <v>1247</v>
      </c>
      <c r="H11" s="69">
        <v>1028</v>
      </c>
      <c r="I11" s="69">
        <v>219</v>
      </c>
      <c r="J11" s="69">
        <v>1</v>
      </c>
      <c r="K11" s="69">
        <v>12</v>
      </c>
      <c r="L11" s="69">
        <v>7</v>
      </c>
      <c r="M11" s="69">
        <v>5</v>
      </c>
      <c r="N11" s="68">
        <v>1</v>
      </c>
      <c r="O11" s="69">
        <v>28</v>
      </c>
      <c r="P11" s="68">
        <v>28</v>
      </c>
      <c r="Q11" s="70" t="s">
        <v>60</v>
      </c>
      <c r="R11" s="68">
        <v>12</v>
      </c>
      <c r="S11" s="69">
        <v>301</v>
      </c>
      <c r="T11" s="68">
        <v>229</v>
      </c>
      <c r="U11" s="68">
        <v>72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</row>
    <row r="12" spans="1:65" s="66" customFormat="1" ht="19.5" customHeight="1" x14ac:dyDescent="0.15">
      <c r="A12" s="15" t="s">
        <v>30</v>
      </c>
      <c r="B12" s="47">
        <v>23</v>
      </c>
      <c r="C12" s="47">
        <v>1600</v>
      </c>
      <c r="D12" s="47">
        <v>1263</v>
      </c>
      <c r="E12" s="47">
        <v>337</v>
      </c>
      <c r="F12" s="47">
        <v>10</v>
      </c>
      <c r="G12" s="47">
        <v>1314</v>
      </c>
      <c r="H12" s="47">
        <v>1057</v>
      </c>
      <c r="I12" s="47">
        <v>257</v>
      </c>
      <c r="J12" s="47">
        <v>1</v>
      </c>
      <c r="K12" s="47">
        <v>9</v>
      </c>
      <c r="L12" s="47">
        <v>5</v>
      </c>
      <c r="M12" s="47">
        <v>4</v>
      </c>
      <c r="N12" s="47">
        <v>1</v>
      </c>
      <c r="O12" s="47">
        <v>27</v>
      </c>
      <c r="P12" s="47">
        <v>27</v>
      </c>
      <c r="Q12" s="67" t="s">
        <v>60</v>
      </c>
      <c r="R12" s="47">
        <v>11</v>
      </c>
      <c r="S12" s="47">
        <v>250</v>
      </c>
      <c r="T12" s="47">
        <v>174</v>
      </c>
      <c r="U12" s="47">
        <v>76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</row>
    <row r="13" spans="1:65" s="66" customFormat="1" ht="19.5" customHeight="1" x14ac:dyDescent="0.15">
      <c r="A13" s="15" t="s">
        <v>29</v>
      </c>
      <c r="B13" s="47">
        <v>22</v>
      </c>
      <c r="C13" s="47">
        <v>1654</v>
      </c>
      <c r="D13" s="47">
        <v>1292</v>
      </c>
      <c r="E13" s="47">
        <v>362</v>
      </c>
      <c r="F13" s="47">
        <v>9</v>
      </c>
      <c r="G13" s="47">
        <v>1302</v>
      </c>
      <c r="H13" s="47">
        <v>1023</v>
      </c>
      <c r="I13" s="47">
        <v>279</v>
      </c>
      <c r="J13" s="47">
        <v>1</v>
      </c>
      <c r="K13" s="47">
        <v>9</v>
      </c>
      <c r="L13" s="47">
        <v>5</v>
      </c>
      <c r="M13" s="47">
        <v>4</v>
      </c>
      <c r="N13" s="47">
        <v>0</v>
      </c>
      <c r="O13" s="47">
        <v>0</v>
      </c>
      <c r="P13" s="47">
        <v>0</v>
      </c>
      <c r="Q13" s="67">
        <v>0</v>
      </c>
      <c r="R13" s="47">
        <v>12</v>
      </c>
      <c r="S13" s="47">
        <v>343</v>
      </c>
      <c r="T13" s="47">
        <v>264</v>
      </c>
      <c r="U13" s="47">
        <v>79</v>
      </c>
    </row>
    <row r="14" spans="1:65" s="62" customFormat="1" ht="19.5" customHeight="1" x14ac:dyDescent="0.15">
      <c r="A14" s="26" t="s">
        <v>28</v>
      </c>
      <c r="B14" s="43">
        <v>21</v>
      </c>
      <c r="C14" s="43">
        <v>1333</v>
      </c>
      <c r="D14" s="43">
        <v>1138</v>
      </c>
      <c r="E14" s="43">
        <v>195</v>
      </c>
      <c r="F14" s="43">
        <v>8</v>
      </c>
      <c r="G14" s="43">
        <v>1114</v>
      </c>
      <c r="H14" s="43">
        <v>969</v>
      </c>
      <c r="I14" s="43">
        <v>145</v>
      </c>
      <c r="J14" s="43">
        <v>1</v>
      </c>
      <c r="K14" s="43">
        <v>9</v>
      </c>
      <c r="L14" s="43">
        <v>5</v>
      </c>
      <c r="M14" s="43">
        <v>4</v>
      </c>
      <c r="N14" s="65">
        <f ca="1">-N14</f>
        <v>0</v>
      </c>
      <c r="O14" s="65" t="s">
        <v>59</v>
      </c>
      <c r="P14" s="65" t="s">
        <v>59</v>
      </c>
      <c r="Q14" s="65" t="s">
        <v>59</v>
      </c>
      <c r="R14" s="43">
        <v>12</v>
      </c>
      <c r="S14" s="43">
        <v>210</v>
      </c>
      <c r="T14" s="43">
        <v>164</v>
      </c>
      <c r="U14" s="43">
        <v>46</v>
      </c>
    </row>
    <row r="15" spans="1:65" s="62" customFormat="1" ht="11.25" customHeight="1" x14ac:dyDescent="0.15">
      <c r="A15" s="64"/>
      <c r="B15" s="63">
        <f>SUM(B16:B29)</f>
        <v>21</v>
      </c>
      <c r="C15" s="63">
        <f>SUM(C16:C29)</f>
        <v>1333</v>
      </c>
      <c r="D15" s="63">
        <f>SUM(D16:D29)</f>
        <v>1138</v>
      </c>
      <c r="E15" s="63">
        <f>SUM(E16:E29)</f>
        <v>195</v>
      </c>
      <c r="F15" s="63">
        <f>SUM(F16:F29)</f>
        <v>8</v>
      </c>
      <c r="G15" s="63">
        <f>SUM(G16:G29)</f>
        <v>1114</v>
      </c>
      <c r="H15" s="63">
        <f>SUM(H16:H29)</f>
        <v>969</v>
      </c>
      <c r="I15" s="63">
        <f>SUM(I16:I29)</f>
        <v>145</v>
      </c>
      <c r="J15" s="63">
        <f>SUM(J16:J29)</f>
        <v>1</v>
      </c>
      <c r="K15" s="63">
        <f>SUM(K16:K29)</f>
        <v>9</v>
      </c>
      <c r="L15" s="63">
        <f>SUM(L16:L29)</f>
        <v>5</v>
      </c>
      <c r="M15" s="63">
        <f>SUM(M16:M29)</f>
        <v>4</v>
      </c>
      <c r="N15" s="63">
        <f>SUM(N16:N29)</f>
        <v>0</v>
      </c>
      <c r="O15" s="63">
        <f>SUM(O16:O29)</f>
        <v>0</v>
      </c>
      <c r="P15" s="63">
        <f>SUM(P16:P29)</f>
        <v>0</v>
      </c>
      <c r="Q15" s="63">
        <f>SUM(Q16:Q29)</f>
        <v>0</v>
      </c>
      <c r="R15" s="63">
        <f>SUM(R16:R29)</f>
        <v>12</v>
      </c>
      <c r="S15" s="63">
        <f>SUM(S16:S29)</f>
        <v>210</v>
      </c>
      <c r="T15" s="63">
        <f>SUM(T16:T29)</f>
        <v>164</v>
      </c>
      <c r="U15" s="63">
        <f>SUM(U16:U29)</f>
        <v>46</v>
      </c>
    </row>
    <row r="16" spans="1:65" ht="18" customHeight="1" x14ac:dyDescent="0.15">
      <c r="A16" s="57" t="s">
        <v>58</v>
      </c>
      <c r="B16" s="56">
        <f>SUM(F16,J16,N16,R16)</f>
        <v>1</v>
      </c>
      <c r="C16" s="56">
        <f>SUM(G16,K16,O16,S16)</f>
        <v>75</v>
      </c>
      <c r="D16" s="56">
        <v>23</v>
      </c>
      <c r="E16" s="56">
        <v>52</v>
      </c>
      <c r="F16" s="56">
        <v>1</v>
      </c>
      <c r="G16" s="56">
        <v>75</v>
      </c>
      <c r="H16" s="56">
        <v>23</v>
      </c>
      <c r="I16" s="56">
        <v>52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9"/>
      <c r="S16" s="59"/>
      <c r="T16" s="59"/>
      <c r="U16" s="59"/>
    </row>
    <row r="17" spans="1:21" ht="18" customHeight="1" x14ac:dyDescent="0.15">
      <c r="A17" s="61" t="s">
        <v>57</v>
      </c>
      <c r="B17" s="56">
        <v>1</v>
      </c>
      <c r="C17" s="56">
        <v>26</v>
      </c>
      <c r="D17" s="56">
        <v>10</v>
      </c>
      <c r="E17" s="56">
        <v>16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9">
        <v>1</v>
      </c>
      <c r="S17" s="59">
        <v>26</v>
      </c>
      <c r="T17" s="59">
        <v>10</v>
      </c>
      <c r="U17" s="59">
        <v>16</v>
      </c>
    </row>
    <row r="18" spans="1:21" ht="18" customHeight="1" x14ac:dyDescent="0.15">
      <c r="A18" s="57" t="s">
        <v>56</v>
      </c>
      <c r="B18" s="56">
        <f>SUM(F18,J18,N18,R18)</f>
        <v>1</v>
      </c>
      <c r="C18" s="56">
        <f>SUM(G18,K18,O18,S18)</f>
        <v>150</v>
      </c>
      <c r="D18" s="56">
        <f>SUM(H18,L18,P18,T18)</f>
        <v>150</v>
      </c>
      <c r="E18" s="56">
        <f>SUM(I18,M18,Q18,U18)</f>
        <v>0</v>
      </c>
      <c r="F18" s="56">
        <v>1</v>
      </c>
      <c r="G18" s="56">
        <v>150</v>
      </c>
      <c r="H18" s="56">
        <v>150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9"/>
      <c r="S18" s="59"/>
      <c r="T18" s="59"/>
      <c r="U18" s="59"/>
    </row>
    <row r="19" spans="1:21" ht="18" customHeight="1" x14ac:dyDescent="0.15">
      <c r="A19" s="57" t="s">
        <v>55</v>
      </c>
      <c r="B19" s="56">
        <f>SUM(F19,J19,N19,R19)</f>
        <v>2</v>
      </c>
      <c r="C19" s="56">
        <f>SUM(G19,K19,O19,S19)</f>
        <v>545</v>
      </c>
      <c r="D19" s="56">
        <f>SUM(H19,L19,P19,T19)</f>
        <v>463</v>
      </c>
      <c r="E19" s="56">
        <f>SUM(I19,M19,Q19,U19)</f>
        <v>82</v>
      </c>
      <c r="F19" s="56">
        <v>2</v>
      </c>
      <c r="G19" s="56">
        <v>545</v>
      </c>
      <c r="H19" s="56">
        <v>463</v>
      </c>
      <c r="I19" s="56">
        <v>82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9"/>
      <c r="S19" s="59"/>
      <c r="T19" s="59"/>
      <c r="U19" s="59"/>
    </row>
    <row r="20" spans="1:21" ht="18" customHeight="1" x14ac:dyDescent="0.15">
      <c r="A20" s="57" t="s">
        <v>54</v>
      </c>
      <c r="B20" s="56">
        <f>SUM(F20,J20,N20,R20)</f>
        <v>1</v>
      </c>
      <c r="C20" s="56">
        <f>SUM(G20,K20,O20,S20)</f>
        <v>41</v>
      </c>
      <c r="D20" s="56">
        <f>SUM(H20,L20,P20,T20)</f>
        <v>41</v>
      </c>
      <c r="E20" s="56">
        <f>SUM(I20,M20,Q20,U20)</f>
        <v>0</v>
      </c>
      <c r="F20" s="56">
        <v>1</v>
      </c>
      <c r="G20" s="56">
        <v>41</v>
      </c>
      <c r="H20" s="56">
        <v>41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9"/>
      <c r="S20" s="59"/>
      <c r="T20" s="59"/>
      <c r="U20" s="59"/>
    </row>
    <row r="21" spans="1:21" s="58" customFormat="1" ht="18" customHeight="1" x14ac:dyDescent="0.15">
      <c r="A21" s="57" t="s">
        <v>53</v>
      </c>
      <c r="B21" s="56">
        <v>0</v>
      </c>
      <c r="C21" s="56">
        <v>0</v>
      </c>
      <c r="D21" s="56">
        <v>0</v>
      </c>
      <c r="E21" s="56">
        <f>SUM(I21,M21,Q21,U21)</f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0">
        <v>2</v>
      </c>
      <c r="S21" s="50">
        <v>33</v>
      </c>
      <c r="T21" s="50">
        <v>33</v>
      </c>
      <c r="U21" s="50"/>
    </row>
    <row r="22" spans="1:21" s="58" customFormat="1" ht="18" customHeight="1" x14ac:dyDescent="0.15">
      <c r="A22" s="57" t="s">
        <v>52</v>
      </c>
      <c r="B22" s="56">
        <v>3</v>
      </c>
      <c r="C22" s="56">
        <v>231</v>
      </c>
      <c r="D22" s="56">
        <v>231</v>
      </c>
      <c r="E22" s="56">
        <f>SUM(I22,M22,Q22,U22)</f>
        <v>0</v>
      </c>
      <c r="F22" s="56">
        <v>1</v>
      </c>
      <c r="G22" s="56">
        <v>198</v>
      </c>
      <c r="H22" s="56">
        <v>198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0"/>
      <c r="S22" s="50"/>
      <c r="T22" s="50"/>
      <c r="U22" s="50"/>
    </row>
    <row r="23" spans="1:21" ht="18" customHeight="1" x14ac:dyDescent="0.15">
      <c r="A23" s="57" t="s">
        <v>51</v>
      </c>
      <c r="B23" s="56">
        <f>SUM(F23,J23,N23,R23)</f>
        <v>2</v>
      </c>
      <c r="C23" s="56">
        <v>83</v>
      </c>
      <c r="D23" s="56">
        <f>SUM(H23,L23,P23,T23)</f>
        <v>81</v>
      </c>
      <c r="E23" s="56">
        <f>SUM(I23,M23,Q23,U23)</f>
        <v>2</v>
      </c>
      <c r="F23" s="56">
        <v>1</v>
      </c>
      <c r="G23" s="56">
        <v>47</v>
      </c>
      <c r="H23" s="56">
        <v>45</v>
      </c>
      <c r="I23" s="56">
        <v>2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9">
        <v>1</v>
      </c>
      <c r="S23" s="59">
        <v>36</v>
      </c>
      <c r="T23" s="59">
        <v>36</v>
      </c>
      <c r="U23" s="59"/>
    </row>
    <row r="24" spans="1:21" ht="18" customHeight="1" x14ac:dyDescent="0.15">
      <c r="A24" s="57" t="s">
        <v>50</v>
      </c>
      <c r="B24" s="56">
        <f>SUM(F24,J24,N24,R24)</f>
        <v>0</v>
      </c>
      <c r="C24" s="56">
        <f>SUM(G24,K24,O24,S24)</f>
        <v>0</v>
      </c>
      <c r="D24" s="56">
        <f>SUM(H24,L24,P24,T24)</f>
        <v>0</v>
      </c>
      <c r="E24" s="56">
        <f>SUM(I24,M24,Q24,U24)</f>
        <v>0</v>
      </c>
      <c r="F24" s="56">
        <f>SUM(J24,N24,R24,V24)</f>
        <v>0</v>
      </c>
      <c r="G24" s="56">
        <f>SUM(K24,O24,S24,W24)</f>
        <v>0</v>
      </c>
      <c r="H24" s="56">
        <f>SUM(L24,P24,T24,X24)</f>
        <v>0</v>
      </c>
      <c r="I24" s="56">
        <f>SUM(M24,Q24,U24,Y24)</f>
        <v>0</v>
      </c>
      <c r="J24" s="56">
        <f>SUM(N24,R24,V24,Z24)</f>
        <v>0</v>
      </c>
      <c r="K24" s="56">
        <f>SUM(O24,S24,W24,AA24)</f>
        <v>0</v>
      </c>
      <c r="L24" s="56">
        <f>SUM(P24,T24,X24,AB24)</f>
        <v>0</v>
      </c>
      <c r="M24" s="56">
        <f>SUM(Q24,U24,Y24,AC24)</f>
        <v>0</v>
      </c>
      <c r="N24" s="56">
        <f>SUM(R24,V24,Z24,AD24)</f>
        <v>0</v>
      </c>
      <c r="O24" s="56">
        <f>SUM(S24,W24,AA24,AE24)</f>
        <v>0</v>
      </c>
      <c r="P24" s="56">
        <f>SUM(T24,X24,AB24,AF24)</f>
        <v>0</v>
      </c>
      <c r="Q24" s="56">
        <f>SUM(U24,Y24,AC24,AG24)</f>
        <v>0</v>
      </c>
      <c r="R24" s="56">
        <f>SUM(V24,Z24,AD24,AH24)</f>
        <v>0</v>
      </c>
      <c r="S24" s="56">
        <f>SUM(W24,AA24,AE24,AI24)</f>
        <v>0</v>
      </c>
      <c r="T24" s="56">
        <f>SUM(X24,AB24,AF24,AJ24)</f>
        <v>0</v>
      </c>
      <c r="U24" s="56">
        <f>SUM(Y24,AC24,AG24,AK24)</f>
        <v>0</v>
      </c>
    </row>
    <row r="25" spans="1:21" ht="18" customHeight="1" x14ac:dyDescent="0.15">
      <c r="A25" s="57" t="s">
        <v>49</v>
      </c>
      <c r="B25" s="56">
        <f>SUM(F25,J25,N25,R25)</f>
        <v>0</v>
      </c>
      <c r="C25" s="56">
        <f>SUM(G25,K25,O25,S25)</f>
        <v>0</v>
      </c>
      <c r="D25" s="56">
        <f>SUM(H25,L25,P25,T25)</f>
        <v>0</v>
      </c>
      <c r="E25" s="56">
        <f>SUM(I25,M25,Q25,U25)</f>
        <v>0</v>
      </c>
      <c r="F25" s="56">
        <f>SUM(J25,N25,R25,V25)</f>
        <v>0</v>
      </c>
      <c r="G25" s="56">
        <f>SUM(K25,O25,S25,W25)</f>
        <v>0</v>
      </c>
      <c r="H25" s="56">
        <f>SUM(L25,P25,T25,X25)</f>
        <v>0</v>
      </c>
      <c r="I25" s="56">
        <f>SUM(M25,Q25,U25,Y25)</f>
        <v>0</v>
      </c>
      <c r="J25" s="56">
        <f>SUM(N25,R25,V25,Z25)</f>
        <v>0</v>
      </c>
      <c r="K25" s="56">
        <f>SUM(O25,S25,W25,AA25)</f>
        <v>0</v>
      </c>
      <c r="L25" s="56">
        <f>SUM(P25,T25,X25,AB25)</f>
        <v>0</v>
      </c>
      <c r="M25" s="56">
        <f>SUM(Q25,U25,Y25,AC25)</f>
        <v>0</v>
      </c>
      <c r="N25" s="56">
        <f>SUM(R25,V25,Z25,AD25)</f>
        <v>0</v>
      </c>
      <c r="O25" s="56">
        <f>SUM(S25,W25,AA25,AE25)</f>
        <v>0</v>
      </c>
      <c r="P25" s="56">
        <f>SUM(T25,X25,AB25,AF25)</f>
        <v>0</v>
      </c>
      <c r="Q25" s="56">
        <f>SUM(U25,Y25,AC25,AG25)</f>
        <v>0</v>
      </c>
      <c r="R25" s="56">
        <f>SUM(V25,Z25,AD25,AH25)</f>
        <v>0</v>
      </c>
      <c r="S25" s="56">
        <f>SUM(W25,AA25,AE25,AI25)</f>
        <v>0</v>
      </c>
      <c r="T25" s="56">
        <f>SUM(X25,AB25,AF25,AJ25)</f>
        <v>0</v>
      </c>
      <c r="U25" s="56">
        <f>SUM(Y25,AC25,AG25,AK25)</f>
        <v>0</v>
      </c>
    </row>
    <row r="26" spans="1:21" ht="18" customHeight="1" x14ac:dyDescent="0.15">
      <c r="A26" s="57" t="s">
        <v>48</v>
      </c>
      <c r="B26" s="56">
        <v>4</v>
      </c>
      <c r="C26" s="56">
        <f>SUM(G26,K26,O26,S26)</f>
        <v>68</v>
      </c>
      <c r="D26" s="56">
        <v>55</v>
      </c>
      <c r="E26" s="56">
        <v>13</v>
      </c>
      <c r="F26" s="56">
        <v>1</v>
      </c>
      <c r="G26" s="56">
        <v>58</v>
      </c>
      <c r="H26" s="56">
        <v>49</v>
      </c>
      <c r="I26" s="56">
        <v>9</v>
      </c>
      <c r="J26" s="56">
        <v>1</v>
      </c>
      <c r="K26" s="56">
        <v>9</v>
      </c>
      <c r="L26" s="56">
        <v>5</v>
      </c>
      <c r="M26" s="56">
        <v>4</v>
      </c>
      <c r="N26" s="60">
        <v>0</v>
      </c>
      <c r="O26" s="60">
        <v>0</v>
      </c>
      <c r="P26" s="60">
        <v>0</v>
      </c>
      <c r="Q26" s="60">
        <v>0</v>
      </c>
      <c r="R26" s="59">
        <v>2</v>
      </c>
      <c r="S26" s="59">
        <v>1</v>
      </c>
      <c r="T26" s="59">
        <v>1</v>
      </c>
      <c r="U26" s="59">
        <v>0</v>
      </c>
    </row>
    <row r="27" spans="1:21" s="58" customFormat="1" ht="18" customHeight="1" x14ac:dyDescent="0.15">
      <c r="A27" s="57" t="s">
        <v>47</v>
      </c>
      <c r="B27" s="56">
        <f>SUM(F27,J27,N27,R27)</f>
        <v>0</v>
      </c>
      <c r="C27" s="56">
        <f>SUM(G27,K27,O27,S27)</f>
        <v>0</v>
      </c>
      <c r="D27" s="56">
        <f>SUM(H27,L27,P27,T27)</f>
        <v>0</v>
      </c>
      <c r="E27" s="56">
        <f>SUM(I27,M27,Q27,U27)</f>
        <v>0</v>
      </c>
      <c r="F27" s="56">
        <f>SUM(J27,N27,R27,V27)</f>
        <v>0</v>
      </c>
      <c r="G27" s="56">
        <f>SUM(K27,O27,S27,W27)</f>
        <v>0</v>
      </c>
      <c r="H27" s="56">
        <f>SUM(L27,P27,T27,X27)</f>
        <v>0</v>
      </c>
      <c r="I27" s="56">
        <f>SUM(M27,Q27,U27,Y27)</f>
        <v>0</v>
      </c>
      <c r="J27" s="56">
        <f>SUM(N27,R27,V27,Z27)</f>
        <v>0</v>
      </c>
      <c r="K27" s="56">
        <f>SUM(O27,S27,W27,AA27)</f>
        <v>0</v>
      </c>
      <c r="L27" s="56">
        <f>SUM(P27,T27,X27,AB27)</f>
        <v>0</v>
      </c>
      <c r="M27" s="56">
        <f>SUM(Q27,U27,Y27,AC27)</f>
        <v>0</v>
      </c>
      <c r="N27" s="56">
        <f>SUM(R27,V27,Z27,AD27)</f>
        <v>0</v>
      </c>
      <c r="O27" s="56">
        <f>SUM(S27,W27,AA27,AE27)</f>
        <v>0</v>
      </c>
      <c r="P27" s="56">
        <f>SUM(T27,X27,AB27,AF27)</f>
        <v>0</v>
      </c>
      <c r="Q27" s="56">
        <f>SUM(U27,Y27,AC27,AG27)</f>
        <v>0</v>
      </c>
      <c r="R27" s="56">
        <f>SUM(V27,Z27,AD27,AH27)</f>
        <v>0</v>
      </c>
      <c r="S27" s="56">
        <f>SUM(W27,AA27,AE27,AI27)</f>
        <v>0</v>
      </c>
      <c r="T27" s="56">
        <f>SUM(X27,AB27,AF27,AJ27)</f>
        <v>0</v>
      </c>
      <c r="U27" s="56">
        <f>SUM(Y27,AC27,AG27,AK27)</f>
        <v>0</v>
      </c>
    </row>
    <row r="28" spans="1:21" ht="18" customHeight="1" x14ac:dyDescent="0.15">
      <c r="A28" s="57" t="s">
        <v>21</v>
      </c>
      <c r="B28" s="56">
        <f>SUM(F28,J28,N28,R28)</f>
        <v>0</v>
      </c>
      <c r="C28" s="56">
        <f>SUM(G28,K28,O28,S28)</f>
        <v>0</v>
      </c>
      <c r="D28" s="56">
        <f>SUM(H28,L28,P28,T28)</f>
        <v>0</v>
      </c>
      <c r="E28" s="56">
        <f>SUM(I28,M28,Q28,U28)</f>
        <v>0</v>
      </c>
      <c r="F28" s="56">
        <f>SUM(J28,N28,R28,V28)</f>
        <v>0</v>
      </c>
      <c r="G28" s="56">
        <f>SUM(K28,O28,S28,W28)</f>
        <v>0</v>
      </c>
      <c r="H28" s="56">
        <f>SUM(L28,P28,T28,X28)</f>
        <v>0</v>
      </c>
      <c r="I28" s="56">
        <f>SUM(M28,Q28,U28,Y28)</f>
        <v>0</v>
      </c>
      <c r="J28" s="56">
        <f>SUM(N28,R28,V28,Z28)</f>
        <v>0</v>
      </c>
      <c r="K28" s="56">
        <f>SUM(O28,S28,W28,AA28)</f>
        <v>0</v>
      </c>
      <c r="L28" s="56">
        <f>SUM(P28,T28,X28,AB28)</f>
        <v>0</v>
      </c>
      <c r="M28" s="56">
        <f>SUM(Q28,U28,Y28,AC28)</f>
        <v>0</v>
      </c>
      <c r="N28" s="56">
        <f>SUM(R28,V28,Z28,AD28)</f>
        <v>0</v>
      </c>
      <c r="O28" s="56">
        <f>SUM(S28,W28,AA28,AE28)</f>
        <v>0</v>
      </c>
      <c r="P28" s="56">
        <f>SUM(T28,X28,AB28,AF28)</f>
        <v>0</v>
      </c>
      <c r="Q28" s="56">
        <f>SUM(U28,Y28,AC28,AG28)</f>
        <v>0</v>
      </c>
      <c r="R28" s="56">
        <f>SUM(V28,Z28,AD28,AH28)</f>
        <v>0</v>
      </c>
      <c r="S28" s="56">
        <f>SUM(W28,AA28,AE28,AI28)</f>
        <v>0</v>
      </c>
      <c r="T28" s="56">
        <f>SUM(X28,AB28,AF28,AJ28)</f>
        <v>0</v>
      </c>
      <c r="U28" s="56">
        <f>SUM(Y28,AC28,AG28,AK28)</f>
        <v>0</v>
      </c>
    </row>
    <row r="29" spans="1:21" ht="18" customHeight="1" x14ac:dyDescent="0.15">
      <c r="A29" s="55" t="s">
        <v>46</v>
      </c>
      <c r="B29" s="44">
        <v>6</v>
      </c>
      <c r="C29" s="43">
        <v>114</v>
      </c>
      <c r="D29" s="43">
        <v>84</v>
      </c>
      <c r="E29" s="43">
        <v>30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6</v>
      </c>
      <c r="S29" s="43">
        <v>114</v>
      </c>
      <c r="T29" s="43">
        <v>84</v>
      </c>
      <c r="U29" s="43">
        <v>30</v>
      </c>
    </row>
    <row r="30" spans="1:21" x14ac:dyDescent="0.15">
      <c r="A30" s="1" t="s">
        <v>45</v>
      </c>
    </row>
    <row r="31" spans="1:21" x14ac:dyDescent="0.15">
      <c r="A31" s="1" t="s">
        <v>44</v>
      </c>
    </row>
    <row r="35" spans="1:31" ht="18" customHeight="1" x14ac:dyDescent="0.15">
      <c r="A35" s="22" t="s">
        <v>43</v>
      </c>
      <c r="B35" s="22"/>
      <c r="C35" s="22"/>
      <c r="D35" s="22"/>
      <c r="E35" s="22"/>
      <c r="F35" s="22"/>
    </row>
    <row r="36" spans="1:31" ht="11.25" customHeight="1" x14ac:dyDescent="0.15"/>
    <row r="37" spans="1:31" s="54" customFormat="1" ht="15.75" customHeight="1" x14ac:dyDescent="0.15">
      <c r="A37" s="54" t="s">
        <v>42</v>
      </c>
    </row>
    <row r="38" spans="1:31" s="52" customFormat="1" ht="18" customHeight="1" x14ac:dyDescent="0.15">
      <c r="A38" s="35" t="s">
        <v>41</v>
      </c>
      <c r="B38" s="35" t="s">
        <v>40</v>
      </c>
      <c r="C38" s="35"/>
      <c r="D38" s="35" t="s">
        <v>39</v>
      </c>
      <c r="E38" s="35"/>
      <c r="F38" s="35" t="s">
        <v>38</v>
      </c>
      <c r="G38" s="35"/>
      <c r="H38" s="35" t="s">
        <v>37</v>
      </c>
      <c r="I38" s="35"/>
      <c r="J38" s="35" t="s">
        <v>36</v>
      </c>
      <c r="K38" s="35"/>
      <c r="L38" s="35" t="s">
        <v>35</v>
      </c>
      <c r="M38" s="35"/>
      <c r="N38" s="35" t="s">
        <v>34</v>
      </c>
      <c r="O38" s="35"/>
      <c r="P38" s="35" t="s">
        <v>33</v>
      </c>
      <c r="Q38" s="3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1" s="52" customFormat="1" ht="20.25" customHeight="1" x14ac:dyDescent="0.15">
      <c r="A39" s="35"/>
      <c r="B39" s="34" t="s">
        <v>19</v>
      </c>
      <c r="C39" s="34" t="s">
        <v>18</v>
      </c>
      <c r="D39" s="34" t="s">
        <v>19</v>
      </c>
      <c r="E39" s="34" t="s">
        <v>18</v>
      </c>
      <c r="F39" s="34" t="s">
        <v>19</v>
      </c>
      <c r="G39" s="34" t="s">
        <v>18</v>
      </c>
      <c r="H39" s="34" t="s">
        <v>19</v>
      </c>
      <c r="I39" s="34" t="s">
        <v>18</v>
      </c>
      <c r="J39" s="34" t="s">
        <v>19</v>
      </c>
      <c r="K39" s="34" t="s">
        <v>18</v>
      </c>
      <c r="L39" s="34" t="s">
        <v>19</v>
      </c>
      <c r="M39" s="34" t="s">
        <v>18</v>
      </c>
      <c r="N39" s="34" t="s">
        <v>19</v>
      </c>
      <c r="O39" s="34" t="s">
        <v>18</v>
      </c>
      <c r="P39" s="34" t="s">
        <v>19</v>
      </c>
      <c r="Q39" s="33" t="s">
        <v>18</v>
      </c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41" customFormat="1" ht="18" customHeight="1" x14ac:dyDescent="0.15">
      <c r="A40" s="49" t="s">
        <v>32</v>
      </c>
      <c r="B40" s="51">
        <v>28</v>
      </c>
      <c r="C40" s="50">
        <v>2048</v>
      </c>
      <c r="D40" s="50">
        <v>1</v>
      </c>
      <c r="E40" s="50">
        <v>95</v>
      </c>
      <c r="F40" s="50">
        <v>1</v>
      </c>
      <c r="G40" s="50">
        <v>24</v>
      </c>
      <c r="H40" s="50">
        <v>2</v>
      </c>
      <c r="I40" s="50">
        <v>162</v>
      </c>
      <c r="J40" s="50">
        <v>3</v>
      </c>
      <c r="K40" s="50">
        <v>470</v>
      </c>
      <c r="L40" s="50"/>
      <c r="M40" s="50"/>
      <c r="N40" s="50">
        <v>0</v>
      </c>
      <c r="O40" s="50">
        <v>0</v>
      </c>
      <c r="P40" s="50">
        <v>2</v>
      </c>
      <c r="Q40" s="50">
        <v>395</v>
      </c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46" customFormat="1" ht="18" customHeight="1" x14ac:dyDescent="0.15">
      <c r="A41" s="49" t="s">
        <v>31</v>
      </c>
      <c r="B41" s="51">
        <v>24</v>
      </c>
      <c r="C41" s="50">
        <v>1562</v>
      </c>
      <c r="D41" s="50">
        <v>1</v>
      </c>
      <c r="E41" s="50">
        <v>98</v>
      </c>
      <c r="F41" s="50">
        <v>1</v>
      </c>
      <c r="G41" s="50">
        <v>26</v>
      </c>
      <c r="H41" s="50">
        <v>3</v>
      </c>
      <c r="I41" s="50">
        <v>178</v>
      </c>
      <c r="J41" s="50">
        <v>3</v>
      </c>
      <c r="K41" s="50">
        <v>533</v>
      </c>
      <c r="L41" s="50">
        <v>0</v>
      </c>
      <c r="M41" s="50">
        <v>0</v>
      </c>
      <c r="N41" s="50">
        <v>0</v>
      </c>
      <c r="O41" s="50">
        <v>0</v>
      </c>
      <c r="P41" s="50">
        <v>3</v>
      </c>
      <c r="Q41" s="50">
        <v>220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46" customFormat="1" ht="18" customHeight="1" x14ac:dyDescent="0.15">
      <c r="A42" s="49" t="s">
        <v>7</v>
      </c>
      <c r="B42" s="51">
        <v>24</v>
      </c>
      <c r="C42" s="50">
        <v>1588</v>
      </c>
      <c r="D42" s="50">
        <v>1</v>
      </c>
      <c r="E42" s="50">
        <v>97</v>
      </c>
      <c r="F42" s="50">
        <v>1</v>
      </c>
      <c r="G42" s="50">
        <v>28</v>
      </c>
      <c r="H42" s="50">
        <v>2</v>
      </c>
      <c r="I42" s="50">
        <v>174</v>
      </c>
      <c r="J42" s="50">
        <v>4</v>
      </c>
      <c r="K42" s="50">
        <v>544</v>
      </c>
      <c r="L42" s="50">
        <v>2</v>
      </c>
      <c r="M42" s="50">
        <v>67</v>
      </c>
      <c r="N42" s="50">
        <v>0</v>
      </c>
      <c r="O42" s="50">
        <v>0</v>
      </c>
      <c r="P42" s="50">
        <v>2</v>
      </c>
      <c r="Q42" s="50">
        <v>208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46" customFormat="1" ht="18" customHeight="1" x14ac:dyDescent="0.15">
      <c r="A43" s="49" t="s">
        <v>30</v>
      </c>
      <c r="B43" s="48">
        <v>23</v>
      </c>
      <c r="C43" s="47">
        <v>1600</v>
      </c>
      <c r="D43" s="47">
        <v>1</v>
      </c>
      <c r="E43" s="47">
        <v>90</v>
      </c>
      <c r="F43" s="47">
        <v>1</v>
      </c>
      <c r="G43" s="47">
        <v>25</v>
      </c>
      <c r="H43" s="47">
        <v>1</v>
      </c>
      <c r="I43" s="47">
        <v>155</v>
      </c>
      <c r="J43" s="47">
        <v>2</v>
      </c>
      <c r="K43" s="47">
        <v>538</v>
      </c>
      <c r="L43" s="47">
        <v>2</v>
      </c>
      <c r="M43" s="47">
        <v>117</v>
      </c>
      <c r="N43" s="47"/>
      <c r="O43" s="47"/>
      <c r="P43" s="47">
        <v>1</v>
      </c>
      <c r="Q43" s="47">
        <v>204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46" customFormat="1" ht="18" customHeight="1" x14ac:dyDescent="0.15">
      <c r="A44" s="49" t="s">
        <v>29</v>
      </c>
      <c r="B44" s="48">
        <v>22</v>
      </c>
      <c r="C44" s="47">
        <v>1654</v>
      </c>
      <c r="D44" s="47">
        <v>1</v>
      </c>
      <c r="E44" s="47">
        <v>88</v>
      </c>
      <c r="F44" s="47">
        <v>1</v>
      </c>
      <c r="G44" s="47">
        <v>25</v>
      </c>
      <c r="H44" s="47">
        <v>1</v>
      </c>
      <c r="I44" s="47">
        <v>173</v>
      </c>
      <c r="J44" s="47">
        <v>2</v>
      </c>
      <c r="K44" s="47">
        <v>561</v>
      </c>
      <c r="L44" s="47">
        <v>2</v>
      </c>
      <c r="M44" s="47">
        <v>119</v>
      </c>
      <c r="N44" s="47">
        <v>0</v>
      </c>
      <c r="O44" s="47">
        <v>0</v>
      </c>
      <c r="P44" s="47">
        <v>1</v>
      </c>
      <c r="Q44" s="47">
        <v>210</v>
      </c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41" customFormat="1" ht="18" customHeight="1" x14ac:dyDescent="0.15">
      <c r="A45" s="45" t="s">
        <v>28</v>
      </c>
      <c r="B45" s="44">
        <v>21</v>
      </c>
      <c r="C45" s="43">
        <v>1333</v>
      </c>
      <c r="D45" s="43">
        <v>1</v>
      </c>
      <c r="E45" s="43">
        <v>75</v>
      </c>
      <c r="F45" s="43">
        <v>1</v>
      </c>
      <c r="G45" s="43">
        <v>26</v>
      </c>
      <c r="H45" s="43">
        <v>1</v>
      </c>
      <c r="I45" s="43">
        <v>150</v>
      </c>
      <c r="J45" s="43">
        <v>2</v>
      </c>
      <c r="K45" s="43">
        <v>545</v>
      </c>
      <c r="L45" s="43">
        <v>1</v>
      </c>
      <c r="M45" s="43">
        <v>41</v>
      </c>
      <c r="N45" s="43">
        <v>0</v>
      </c>
      <c r="O45" s="43">
        <v>0</v>
      </c>
      <c r="P45" s="43">
        <v>3</v>
      </c>
      <c r="Q45" s="43">
        <v>231</v>
      </c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ht="8.25" customHeight="1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:31" ht="17.25" customHeight="1" x14ac:dyDescent="0.15">
      <c r="A47" s="38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7" customFormat="1" ht="18" customHeight="1" x14ac:dyDescent="0.15">
      <c r="A48" s="35" t="s">
        <v>27</v>
      </c>
      <c r="B48" s="35" t="s">
        <v>26</v>
      </c>
      <c r="C48" s="35"/>
      <c r="D48" s="35" t="s">
        <v>25</v>
      </c>
      <c r="E48" s="35"/>
      <c r="F48" s="35" t="s">
        <v>24</v>
      </c>
      <c r="G48" s="35"/>
      <c r="H48" s="35" t="s">
        <v>23</v>
      </c>
      <c r="I48" s="35"/>
      <c r="J48" s="35" t="s">
        <v>22</v>
      </c>
      <c r="K48" s="35"/>
      <c r="L48" s="35" t="s">
        <v>21</v>
      </c>
      <c r="M48" s="35"/>
      <c r="N48" s="35" t="s">
        <v>20</v>
      </c>
      <c r="O48" s="36"/>
    </row>
    <row r="49" spans="1:57" s="27" customFormat="1" ht="20.25" customHeight="1" x14ac:dyDescent="0.15">
      <c r="A49" s="35"/>
      <c r="B49" s="34" t="s">
        <v>19</v>
      </c>
      <c r="C49" s="34" t="s">
        <v>18</v>
      </c>
      <c r="D49" s="34" t="s">
        <v>19</v>
      </c>
      <c r="E49" s="34" t="s">
        <v>18</v>
      </c>
      <c r="F49" s="34" t="s">
        <v>19</v>
      </c>
      <c r="G49" s="34" t="s">
        <v>18</v>
      </c>
      <c r="H49" s="34" t="s">
        <v>19</v>
      </c>
      <c r="I49" s="34" t="s">
        <v>18</v>
      </c>
      <c r="J49" s="34" t="s">
        <v>19</v>
      </c>
      <c r="K49" s="34" t="s">
        <v>18</v>
      </c>
      <c r="L49" s="34" t="s">
        <v>19</v>
      </c>
      <c r="M49" s="34" t="s">
        <v>18</v>
      </c>
      <c r="N49" s="34" t="s">
        <v>19</v>
      </c>
      <c r="O49" s="33" t="s">
        <v>18</v>
      </c>
      <c r="S49" s="28"/>
      <c r="T49" s="28"/>
    </row>
    <row r="50" spans="1:57" s="27" customFormat="1" ht="18" customHeight="1" x14ac:dyDescent="0.15">
      <c r="A50" s="15">
        <v>2011</v>
      </c>
      <c r="B50" s="32">
        <v>30</v>
      </c>
      <c r="C50" s="30">
        <v>1162</v>
      </c>
      <c r="D50" s="30">
        <v>3</v>
      </c>
      <c r="E50" s="30">
        <v>192</v>
      </c>
      <c r="F50" s="30">
        <v>3</v>
      </c>
      <c r="G50" s="30">
        <v>148</v>
      </c>
      <c r="H50" s="31">
        <v>7</v>
      </c>
      <c r="I50" s="31">
        <v>483</v>
      </c>
      <c r="J50" s="30">
        <v>3</v>
      </c>
      <c r="K50" s="30">
        <v>8</v>
      </c>
      <c r="L50" s="30">
        <v>5</v>
      </c>
      <c r="M50" s="30">
        <v>2662</v>
      </c>
      <c r="N50" s="30">
        <v>56</v>
      </c>
      <c r="O50" s="30">
        <v>5145</v>
      </c>
      <c r="P50" s="29"/>
      <c r="Q50" s="29"/>
      <c r="S50" s="28"/>
      <c r="T50" s="28"/>
    </row>
    <row r="51" spans="1:57" s="27" customFormat="1" ht="18" customHeight="1" x14ac:dyDescent="0.15">
      <c r="A51" s="15">
        <v>2012</v>
      </c>
      <c r="B51" s="32">
        <v>42</v>
      </c>
      <c r="C51" s="30">
        <v>1448</v>
      </c>
      <c r="D51" s="30">
        <v>3</v>
      </c>
      <c r="E51" s="30">
        <v>200</v>
      </c>
      <c r="F51" s="30">
        <v>2</v>
      </c>
      <c r="G51" s="30">
        <v>122</v>
      </c>
      <c r="H51" s="31">
        <v>6</v>
      </c>
      <c r="I51" s="31">
        <v>464</v>
      </c>
      <c r="J51" s="30">
        <v>2</v>
      </c>
      <c r="K51" s="30">
        <v>14</v>
      </c>
      <c r="L51" s="30">
        <v>1</v>
      </c>
      <c r="M51" s="30">
        <v>5</v>
      </c>
      <c r="N51" s="30">
        <v>34</v>
      </c>
      <c r="O51" s="30">
        <v>4813</v>
      </c>
      <c r="P51" s="29"/>
      <c r="Q51" s="29"/>
      <c r="S51" s="28"/>
      <c r="T51" s="28"/>
    </row>
    <row r="52" spans="1:57" s="27" customFormat="1" ht="18" customHeight="1" x14ac:dyDescent="0.15">
      <c r="A52" s="15">
        <v>2013</v>
      </c>
      <c r="B52" s="32">
        <v>3</v>
      </c>
      <c r="C52" s="30">
        <v>113</v>
      </c>
      <c r="D52" s="30">
        <v>0</v>
      </c>
      <c r="E52" s="30">
        <v>0</v>
      </c>
      <c r="F52" s="30">
        <v>0</v>
      </c>
      <c r="G52" s="30">
        <v>0</v>
      </c>
      <c r="H52" s="31">
        <v>0</v>
      </c>
      <c r="I52" s="31">
        <v>0</v>
      </c>
      <c r="J52" s="30">
        <v>1</v>
      </c>
      <c r="K52" s="30">
        <v>10</v>
      </c>
      <c r="L52" s="30">
        <v>0</v>
      </c>
      <c r="M52" s="30">
        <v>0</v>
      </c>
      <c r="N52" s="30">
        <v>8</v>
      </c>
      <c r="O52" s="30">
        <v>347</v>
      </c>
      <c r="P52" s="29"/>
      <c r="Q52" s="29"/>
      <c r="S52" s="28"/>
      <c r="T52" s="28"/>
    </row>
    <row r="53" spans="1:57" s="27" customFormat="1" ht="18" customHeight="1" x14ac:dyDescent="0.15">
      <c r="A53" s="15">
        <v>2014</v>
      </c>
      <c r="B53" s="10">
        <v>1</v>
      </c>
      <c r="C53" s="9">
        <v>57</v>
      </c>
      <c r="D53" s="9">
        <v>0</v>
      </c>
      <c r="E53" s="9">
        <v>0</v>
      </c>
      <c r="F53" s="9">
        <v>0</v>
      </c>
      <c r="G53" s="9">
        <v>0</v>
      </c>
      <c r="H53" s="9">
        <v>3</v>
      </c>
      <c r="I53" s="9">
        <v>85</v>
      </c>
      <c r="J53" s="9">
        <v>0</v>
      </c>
      <c r="K53" s="9">
        <v>0</v>
      </c>
      <c r="L53" s="9">
        <v>0</v>
      </c>
      <c r="M53" s="9">
        <v>0</v>
      </c>
      <c r="N53" s="9">
        <v>11</v>
      </c>
      <c r="O53" s="9">
        <v>329</v>
      </c>
      <c r="P53" s="29"/>
      <c r="Q53" s="29"/>
      <c r="S53" s="28"/>
      <c r="T53" s="28"/>
    </row>
    <row r="54" spans="1:57" s="27" customFormat="1" ht="18" customHeight="1" x14ac:dyDescent="0.15">
      <c r="A54" s="15">
        <v>2015</v>
      </c>
      <c r="B54" s="10">
        <v>1</v>
      </c>
      <c r="C54" s="9">
        <v>115</v>
      </c>
      <c r="D54" s="9">
        <v>0</v>
      </c>
      <c r="E54" s="9">
        <v>0</v>
      </c>
      <c r="F54" s="9">
        <v>0</v>
      </c>
      <c r="G54" s="9">
        <v>0</v>
      </c>
      <c r="H54" s="9">
        <v>2</v>
      </c>
      <c r="I54" s="9">
        <v>56</v>
      </c>
      <c r="J54" s="9">
        <v>0</v>
      </c>
      <c r="K54" s="9">
        <v>0</v>
      </c>
      <c r="L54" s="9">
        <v>0</v>
      </c>
      <c r="M54" s="9">
        <v>0</v>
      </c>
      <c r="N54" s="9">
        <v>11</v>
      </c>
      <c r="O54" s="9">
        <v>307</v>
      </c>
      <c r="P54" s="29"/>
      <c r="Q54" s="29"/>
      <c r="S54" s="28"/>
      <c r="T54" s="28"/>
    </row>
    <row r="55" spans="1:57" s="23" customFormat="1" ht="18" customHeight="1" x14ac:dyDescent="0.15">
      <c r="A55" s="26">
        <v>2016</v>
      </c>
      <c r="B55" s="25">
        <v>2</v>
      </c>
      <c r="C55" s="5">
        <v>83</v>
      </c>
      <c r="D55" s="5">
        <v>0</v>
      </c>
      <c r="E55" s="5">
        <v>0</v>
      </c>
      <c r="F55" s="5">
        <v>0</v>
      </c>
      <c r="G55" s="5">
        <v>0</v>
      </c>
      <c r="H55" s="5">
        <v>4</v>
      </c>
      <c r="I55" s="5">
        <v>68</v>
      </c>
      <c r="J55" s="5">
        <v>0</v>
      </c>
      <c r="K55" s="5">
        <v>0</v>
      </c>
      <c r="L55" s="5">
        <v>0</v>
      </c>
      <c r="M55" s="5">
        <v>0</v>
      </c>
      <c r="N55" s="5">
        <v>6</v>
      </c>
      <c r="O55" s="5">
        <v>114</v>
      </c>
      <c r="P55" s="24"/>
      <c r="Q55" s="24"/>
    </row>
    <row r="56" spans="1:57" x14ac:dyDescent="0.15">
      <c r="A56" s="1" t="s">
        <v>17</v>
      </c>
    </row>
    <row r="59" spans="1:57" ht="18" customHeight="1" x14ac:dyDescent="0.15">
      <c r="A59" s="22" t="s">
        <v>16</v>
      </c>
      <c r="B59" s="22"/>
      <c r="C59" s="22"/>
      <c r="D59" s="22"/>
      <c r="E59" s="22"/>
      <c r="F59" s="22"/>
    </row>
    <row r="60" spans="1:57" s="3" customFormat="1" ht="7.5" customHeight="1" x14ac:dyDescent="0.15"/>
    <row r="61" spans="1:57" s="3" customFormat="1" ht="18" customHeight="1" x14ac:dyDescent="0.15">
      <c r="A61" s="21" t="s">
        <v>15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57" s="4" customFormat="1" ht="45" customHeight="1" x14ac:dyDescent="0.15">
      <c r="A62" s="19" t="s">
        <v>14</v>
      </c>
      <c r="B62" s="18" t="s">
        <v>13</v>
      </c>
      <c r="C62" s="18" t="s">
        <v>12</v>
      </c>
      <c r="D62" s="18" t="s">
        <v>11</v>
      </c>
      <c r="E62" s="17" t="s">
        <v>10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</row>
    <row r="63" spans="1:57" s="4" customFormat="1" ht="28.5" customHeight="1" x14ac:dyDescent="0.15">
      <c r="A63" s="16" t="s">
        <v>9</v>
      </c>
      <c r="B63" s="14">
        <v>23</v>
      </c>
      <c r="C63" s="13">
        <v>4</v>
      </c>
      <c r="D63" s="13">
        <v>4</v>
      </c>
      <c r="E63" s="13">
        <v>0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</row>
    <row r="64" spans="1:57" s="4" customFormat="1" ht="28.5" customHeight="1" x14ac:dyDescent="0.15">
      <c r="A64" s="16" t="s">
        <v>8</v>
      </c>
      <c r="B64" s="14">
        <v>23</v>
      </c>
      <c r="C64" s="13">
        <v>4</v>
      </c>
      <c r="D64" s="13">
        <v>4</v>
      </c>
      <c r="E64" s="13">
        <v>0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</row>
    <row r="65" spans="1:57" s="4" customFormat="1" ht="28.5" customHeight="1" x14ac:dyDescent="0.15">
      <c r="A65" s="15" t="s">
        <v>7</v>
      </c>
      <c r="B65" s="14">
        <v>19</v>
      </c>
      <c r="C65" s="13">
        <v>3</v>
      </c>
      <c r="D65" s="13">
        <v>2</v>
      </c>
      <c r="E65" s="13"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</row>
    <row r="66" spans="1:57" s="4" customFormat="1" ht="28.5" customHeight="1" x14ac:dyDescent="0.15">
      <c r="A66" s="11" t="s">
        <v>6</v>
      </c>
      <c r="B66" s="10">
        <v>0</v>
      </c>
      <c r="C66" s="9">
        <v>0</v>
      </c>
      <c r="D66" s="9">
        <v>0</v>
      </c>
      <c r="E66" s="9">
        <v>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</row>
    <row r="67" spans="1:57" s="4" customFormat="1" ht="28.5" customHeight="1" x14ac:dyDescent="0.15">
      <c r="A67" s="11" t="s">
        <v>5</v>
      </c>
      <c r="B67" s="10">
        <v>0</v>
      </c>
      <c r="C67" s="9">
        <v>0</v>
      </c>
      <c r="D67" s="9">
        <v>0</v>
      </c>
      <c r="E67" s="9">
        <v>0</v>
      </c>
    </row>
    <row r="68" spans="1:57" s="4" customFormat="1" ht="28.5" customHeight="1" x14ac:dyDescent="0.15">
      <c r="A68" s="8" t="s">
        <v>4</v>
      </c>
      <c r="B68" s="7" t="s">
        <v>3</v>
      </c>
      <c r="C68" s="6" t="s">
        <v>2</v>
      </c>
      <c r="D68" s="6" t="s">
        <v>2</v>
      </c>
      <c r="E68" s="5">
        <f ca="1">-E68</f>
        <v>0</v>
      </c>
    </row>
    <row r="69" spans="1:57" s="3" customFormat="1" ht="14.25" customHeight="1" x14ac:dyDescent="0.15">
      <c r="A69" s="3" t="s">
        <v>1</v>
      </c>
    </row>
    <row r="71" spans="1:57" ht="29.25" customHeight="1" x14ac:dyDescent="0.15">
      <c r="A71" s="2" t="s">
        <v>0</v>
      </c>
    </row>
  </sheetData>
  <mergeCells count="43">
    <mergeCell ref="A4:D4"/>
    <mergeCell ref="R7:R8"/>
    <mergeCell ref="S7:U7"/>
    <mergeCell ref="A35:F35"/>
    <mergeCell ref="L38:M38"/>
    <mergeCell ref="A6:A8"/>
    <mergeCell ref="N6:Q6"/>
    <mergeCell ref="F6:I6"/>
    <mergeCell ref="J6:M6"/>
    <mergeCell ref="F7:F8"/>
    <mergeCell ref="K7:M7"/>
    <mergeCell ref="N7:N8"/>
    <mergeCell ref="O7:Q7"/>
    <mergeCell ref="N48:O48"/>
    <mergeCell ref="J38:K38"/>
    <mergeCell ref="B48:C48"/>
    <mergeCell ref="D48:E48"/>
    <mergeCell ref="R6:U6"/>
    <mergeCell ref="B7:B8"/>
    <mergeCell ref="C7:E7"/>
    <mergeCell ref="G7:I7"/>
    <mergeCell ref="J7:J8"/>
    <mergeCell ref="B6:E6"/>
    <mergeCell ref="A59:F59"/>
    <mergeCell ref="P38:Q38"/>
    <mergeCell ref="F38:G38"/>
    <mergeCell ref="A38:A39"/>
    <mergeCell ref="B38:C38"/>
    <mergeCell ref="D38:E38"/>
    <mergeCell ref="A48:A49"/>
    <mergeCell ref="H48:I48"/>
    <mergeCell ref="N38:O38"/>
    <mergeCell ref="H38:I38"/>
    <mergeCell ref="AD38:AE38"/>
    <mergeCell ref="V38:W38"/>
    <mergeCell ref="X38:Y38"/>
    <mergeCell ref="Z38:AA38"/>
    <mergeCell ref="F48:G48"/>
    <mergeCell ref="R38:S38"/>
    <mergeCell ref="AB38:AC38"/>
    <mergeCell ref="T38:U38"/>
    <mergeCell ref="J48:K48"/>
    <mergeCell ref="L48:M48"/>
  </mergeCells>
  <phoneticPr fontId="3" type="noConversion"/>
  <hyperlinks>
    <hyperlink ref="A71" location="목차!G43" display="목록으로"/>
    <hyperlink ref="A3" location="목차!G43" display="목록으로"/>
  </hyperlinks>
  <pageMargins left="0.15748031496062992" right="0.15748031496062992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Ⅳ노동</vt:lpstr>
      <vt:lpstr>Ⅳ노동!Print_Area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추지영</dc:creator>
  <cp:lastModifiedBy>추지영</cp:lastModifiedBy>
  <dcterms:created xsi:type="dcterms:W3CDTF">2018-05-17T10:20:43Z</dcterms:created>
  <dcterms:modified xsi:type="dcterms:W3CDTF">2018-05-17T10:20:55Z</dcterms:modified>
</cp:coreProperties>
</file>