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제35회 북구통계연보 통계표(자료입력파일) (2)\"/>
    </mc:Choice>
  </mc:AlternateContent>
  <bookViews>
    <workbookView xWindow="0" yWindow="0" windowWidth="20895" windowHeight="11865" tabRatio="804"/>
  </bookViews>
  <sheets>
    <sheet name="목차" sheetId="18" r:id="rId1"/>
    <sheet name=" Ⅶ-1. 상수도 보급현황" sheetId="3" r:id="rId2"/>
    <sheet name=" Ⅶ-2. 급수 사용량" sheetId="4" r:id="rId3"/>
    <sheet name=" Ⅶ-3. 급수사용료 부과" sheetId="5" r:id="rId4"/>
    <sheet name=" Ⅶ-4. 하수도 보급률" sheetId="6" r:id="rId5"/>
    <sheet name=" Ⅶ-5. 하수도 사용료 부과" sheetId="8" r:id="rId6"/>
    <sheet name=" Ⅶ-6. 하수관거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9" l="1"/>
  <c r="E13" i="9" s="1"/>
  <c r="C13" i="9"/>
  <c r="C12" i="8"/>
  <c r="F11" i="6"/>
  <c r="J11" i="6" s="1"/>
</calcChain>
</file>

<file path=xl/sharedStrings.xml><?xml version="1.0" encoding="utf-8"?>
<sst xmlns="http://schemas.openxmlformats.org/spreadsheetml/2006/main" count="211" uniqueCount="115">
  <si>
    <t>…</t>
  </si>
  <si>
    <t xml:space="preserve"> </t>
  </si>
  <si>
    <t xml:space="preserve">단위: 백만원 </t>
    <phoneticPr fontId="4" type="noConversion"/>
  </si>
  <si>
    <t>-</t>
  </si>
  <si>
    <t>총  인  구
Population</t>
    <phoneticPr fontId="3" type="noConversion"/>
  </si>
  <si>
    <t>합    계
Total</t>
    <phoneticPr fontId="3" type="noConversion"/>
  </si>
  <si>
    <t>합    계
Total</t>
    <phoneticPr fontId="3" type="noConversion"/>
  </si>
  <si>
    <t>생물학적(2차)
Biological(d2)</t>
    <phoneticPr fontId="3" type="noConversion"/>
  </si>
  <si>
    <t>고도(3차)
Advanced(d3)</t>
    <phoneticPr fontId="3" type="noConversion"/>
  </si>
  <si>
    <t>계획연장(m)
Planned length</t>
    <phoneticPr fontId="3" type="noConversion"/>
  </si>
  <si>
    <t>시설연장(m)
Constructed length</t>
  </si>
  <si>
    <t>보급률(%)
Distribution rate</t>
    <phoneticPr fontId="3" type="noConversion"/>
  </si>
  <si>
    <t>합          류         식(m) Unclassified pipe</t>
    <phoneticPr fontId="3" type="noConversion"/>
  </si>
  <si>
    <t>계획면적(㎢)
Planned area</t>
    <phoneticPr fontId="3" type="noConversion"/>
  </si>
  <si>
    <t>계획연장(m)
Planned length</t>
    <phoneticPr fontId="3" type="noConversion"/>
  </si>
  <si>
    <t>시설연장(m)
Constructed length</t>
    <phoneticPr fontId="3" type="noConversion"/>
  </si>
  <si>
    <t>암 거
Culvert</t>
    <phoneticPr fontId="3" type="noConversion"/>
  </si>
  <si>
    <t>사각형
Quadrangle</t>
    <phoneticPr fontId="3" type="noConversion"/>
  </si>
  <si>
    <t>원형
Circle</t>
    <phoneticPr fontId="3" type="noConversion"/>
  </si>
  <si>
    <t>개거
Open ditch</t>
    <phoneticPr fontId="3" type="noConversion"/>
  </si>
  <si>
    <t>측구
Gutter</t>
    <phoneticPr fontId="3" type="noConversion"/>
  </si>
  <si>
    <t>오수관거
Sewage pipe line</t>
    <phoneticPr fontId="3" type="noConversion"/>
  </si>
  <si>
    <t>계획면적(㎢)
Planned area</t>
    <phoneticPr fontId="3" type="noConversion"/>
  </si>
  <si>
    <t>계획연장
Planned length</t>
    <phoneticPr fontId="3" type="noConversion"/>
  </si>
  <si>
    <t>시설연장
Constructed length</t>
    <phoneticPr fontId="3" type="noConversion"/>
  </si>
  <si>
    <t>암거
Culvert</t>
    <phoneticPr fontId="3" type="noConversion"/>
  </si>
  <si>
    <t>사각형
Quadrangle</t>
    <phoneticPr fontId="3" type="noConversion"/>
  </si>
  <si>
    <t>원형
Circle</t>
    <phoneticPr fontId="3" type="noConversion"/>
  </si>
  <si>
    <t>우수관거
Rain water pipe line</t>
    <phoneticPr fontId="3" type="noConversion"/>
  </si>
  <si>
    <t>암거
Culvert</t>
    <phoneticPr fontId="3" type="noConversion"/>
  </si>
  <si>
    <t>사각형
Quadrangle</t>
    <phoneticPr fontId="3" type="noConversion"/>
  </si>
  <si>
    <t>원형
Circle</t>
    <phoneticPr fontId="3" type="noConversion"/>
  </si>
  <si>
    <t>Source : Ministry of Environment</t>
  </si>
  <si>
    <t>Unit : ㎥</t>
  </si>
  <si>
    <t>단위 : 천원</t>
    <phoneticPr fontId="3" type="noConversion"/>
  </si>
  <si>
    <t>d=d1+d2+d3</t>
    <phoneticPr fontId="3" type="noConversion"/>
  </si>
  <si>
    <t>기 타
Others</t>
    <phoneticPr fontId="3" type="noConversion"/>
  </si>
  <si>
    <t>Source : Ministry of Environment, Metropolitan City and Province</t>
  </si>
  <si>
    <t>하수도 처리 비용분석 Cost of sewage disposal</t>
    <phoneticPr fontId="3" type="noConversion"/>
  </si>
  <si>
    <t>현실화율(%)
 F=(C/E*100)
Actual rate
of benefit
&amp; cost</t>
    <phoneticPr fontId="3" type="noConversion"/>
  </si>
  <si>
    <t>단위 : ㎢, m, 개소</t>
    <phoneticPr fontId="4" type="noConversion"/>
  </si>
  <si>
    <t>분류식(m)  Classifed pipe</t>
    <phoneticPr fontId="3" type="noConversion"/>
  </si>
  <si>
    <t>시설연장
Constructed length</t>
    <phoneticPr fontId="3" type="noConversion"/>
  </si>
  <si>
    <t>Unit : ㎢, m, number</t>
  </si>
  <si>
    <t xml:space="preserve"> 자료 : 상수도사업본부(북부사업소), 「상수도통계」 환경부 물이용기획과</t>
    <phoneticPr fontId="4" type="noConversion"/>
  </si>
  <si>
    <t>자료 : 상수도사업본부(북부사업소), 「상수도통계」 환경부 물이용기획과</t>
    <phoneticPr fontId="3" type="noConversion"/>
  </si>
  <si>
    <t>공공용
Public</t>
    <phoneticPr fontId="3" type="noConversion"/>
  </si>
  <si>
    <t xml:space="preserve">일반용
General </t>
    <phoneticPr fontId="3" type="noConversion"/>
  </si>
  <si>
    <t xml:space="preserve">일반용
General </t>
    <phoneticPr fontId="3" type="noConversion"/>
  </si>
  <si>
    <t xml:space="preserve"> 자료 : 대구시 수질개선과, 「하수도통계」 환경부 생활하수과</t>
    <phoneticPr fontId="4" type="noConversion"/>
  </si>
  <si>
    <r>
      <t xml:space="preserve"> 자료 : 대구시 수질개선과, 「하수도통계」 환경부 생활하수과, 시</t>
    </r>
    <r>
      <rPr>
        <sz val="10"/>
        <rFont val="맑은 고딕 Semilight"/>
        <family val="3"/>
        <charset val="129"/>
      </rPr>
      <t>‧</t>
    </r>
    <r>
      <rPr>
        <sz val="10"/>
        <rFont val="HY중고딕"/>
        <family val="1"/>
        <charset val="129"/>
      </rPr>
      <t>도</t>
    </r>
    <phoneticPr fontId="4" type="noConversion"/>
  </si>
  <si>
    <t>통계표로 이동</t>
  </si>
  <si>
    <t>통계표로이동</t>
  </si>
  <si>
    <t>통계표로 이동</t>
    <phoneticPr fontId="3" type="noConversion"/>
  </si>
  <si>
    <t xml:space="preserve"> Ⅶ. 전기·가스·수도</t>
    <phoneticPr fontId="3" type="noConversion"/>
  </si>
  <si>
    <t>2 0 1 8</t>
  </si>
  <si>
    <t>2 0 1 9</t>
  </si>
  <si>
    <t>연   별
Yearly</t>
    <phoneticPr fontId="3" type="noConversion"/>
  </si>
  <si>
    <t>단위 : ㎥</t>
    <phoneticPr fontId="3" type="noConversion"/>
  </si>
  <si>
    <t>연   별
Yearly</t>
    <phoneticPr fontId="3" type="noConversion"/>
  </si>
  <si>
    <t>단위 : 명,  %</t>
    <phoneticPr fontId="4" type="noConversion"/>
  </si>
  <si>
    <t>2 0 1 5</t>
  </si>
  <si>
    <t>2 0 1 6</t>
  </si>
  <si>
    <t>2 0 1 7</t>
  </si>
  <si>
    <t>2 0 2 0</t>
    <phoneticPr fontId="3" type="noConversion"/>
  </si>
  <si>
    <t>단위 : 명, 개별</t>
    <phoneticPr fontId="4" type="noConversion"/>
  </si>
  <si>
    <t xml:space="preserve">급  수  인  구
Population with water supply </t>
    <phoneticPr fontId="3" type="noConversion"/>
  </si>
  <si>
    <t>1일1인당 급수량(ℓ)
Daily water supply per person(ℓ)</t>
    <phoneticPr fontId="3" type="noConversion"/>
  </si>
  <si>
    <t>급수전수(개)
Number of
faucets(number)</t>
    <phoneticPr fontId="3" type="noConversion"/>
  </si>
  <si>
    <t>가  정  용
Residential</t>
    <phoneticPr fontId="3" type="noConversion"/>
  </si>
  <si>
    <t xml:space="preserve">욕탕용
Bathhouse </t>
    <phoneticPr fontId="3" type="noConversion"/>
  </si>
  <si>
    <t>기 타
Others</t>
    <phoneticPr fontId="3" type="noConversion"/>
  </si>
  <si>
    <t>욕탕용
Bathhouse</t>
    <phoneticPr fontId="3" type="noConversion"/>
  </si>
  <si>
    <t>Unit : thousand won</t>
    <phoneticPr fontId="3" type="noConversion"/>
  </si>
  <si>
    <t xml:space="preserve">처리대상인구
(C=A-B)
Population with sewerage service
</t>
    <phoneticPr fontId="3" type="noConversion"/>
  </si>
  <si>
    <t>공공하수처리시설 처리인구(명)
Population connected to public sewerage facilities</t>
    <phoneticPr fontId="4" type="noConversion"/>
  </si>
  <si>
    <t xml:space="preserve">하수도
보급률(%)
Sewerage distribution rate(%) </t>
    <phoneticPr fontId="3" type="noConversion"/>
  </si>
  <si>
    <t>업종별 하수도 사용료 Sewerage service charges by use</t>
    <phoneticPr fontId="3" type="noConversion"/>
  </si>
  <si>
    <t>업무용
Office</t>
    <phoneticPr fontId="3" type="noConversion"/>
  </si>
  <si>
    <t>영업용
(일반용)
Commercial (General)</t>
    <phoneticPr fontId="4" type="noConversion"/>
  </si>
  <si>
    <t xml:space="preserve"> 산업용
(및 공업용)
Industrial 
</t>
    <phoneticPr fontId="3" type="noConversion"/>
  </si>
  <si>
    <t>연간조정량
(천톤)(A)
Total volume
charged for 
the usage of 
sewage
(thousand tons)</t>
    <phoneticPr fontId="3" type="noConversion"/>
  </si>
  <si>
    <t>평균단가
(원/톤)
C=(B/A*1000) Average unit price 
(won/ton)</t>
    <phoneticPr fontId="3" type="noConversion"/>
  </si>
  <si>
    <t>총괄단위원가
(원/톤)
E=(D/A*1000)
Gross unit cost 
(won/ton)</t>
    <phoneticPr fontId="3" type="noConversion"/>
  </si>
  <si>
    <t>맨홀(개소)
Manhole(Number)</t>
    <phoneticPr fontId="3" type="noConversion"/>
  </si>
  <si>
    <t>토실.토구(개소)
Sewer outlet(Number)</t>
    <phoneticPr fontId="3" type="noConversion"/>
  </si>
  <si>
    <r>
      <t xml:space="preserve">     </t>
    </r>
    <r>
      <rPr>
        <b/>
        <sz val="16"/>
        <rFont val="맑은 고딕"/>
        <family val="3"/>
        <charset val="129"/>
      </rPr>
      <t>Ⅶ</t>
    </r>
    <r>
      <rPr>
        <b/>
        <sz val="16"/>
        <rFont val="HY중고딕"/>
        <family val="1"/>
        <charset val="129"/>
      </rPr>
      <t xml:space="preserve">. 전기ㆍ가스ㆍ수도  Electricity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Gas </t>
    </r>
    <r>
      <rPr>
        <b/>
        <sz val="16"/>
        <rFont val="맑은 고딕"/>
        <family val="3"/>
        <charset val="129"/>
      </rPr>
      <t>·</t>
    </r>
    <r>
      <rPr>
        <b/>
        <sz val="16"/>
        <rFont val="HY중고딕"/>
        <family val="1"/>
        <charset val="129"/>
      </rPr>
      <t xml:space="preserve"> Water Supply</t>
    </r>
    <phoneticPr fontId="4" type="noConversion"/>
  </si>
  <si>
    <t>Unit : person unless otherwise specified</t>
    <phoneticPr fontId="3" type="noConversion"/>
  </si>
  <si>
    <t>보급률
Water supply rate (%)</t>
    <phoneticPr fontId="3" type="noConversion"/>
  </si>
  <si>
    <t>급수량(㎥/일)
Amount of water supplied (㎥/day)</t>
    <phoneticPr fontId="3" type="noConversion"/>
  </si>
  <si>
    <t>시설용량(㎥/일)
Water supply 
capacity (㎥/day)</t>
    <phoneticPr fontId="3" type="noConversion"/>
  </si>
  <si>
    <t>Unit : person, %</t>
    <phoneticPr fontId="3" type="noConversion"/>
  </si>
  <si>
    <t>총인구(명)
(A)
Total population</t>
    <phoneticPr fontId="4" type="noConversion"/>
  </si>
  <si>
    <t>Unit : million won</t>
    <phoneticPr fontId="3" type="noConversion"/>
  </si>
  <si>
    <t>부과액
(백만원) (B)
 Usage charge  
(million won)</t>
    <phoneticPr fontId="3" type="noConversion"/>
  </si>
  <si>
    <t>총괄원가
(백만원)(D)
Gross cost
(million won)</t>
    <phoneticPr fontId="3" type="noConversion"/>
  </si>
  <si>
    <t xml:space="preserve">연   별
Yearly  </t>
    <phoneticPr fontId="3" type="noConversion"/>
  </si>
  <si>
    <t>Source : Ministry of Environment</t>
    <phoneticPr fontId="3" type="noConversion"/>
  </si>
  <si>
    <t>미처리인구(B)
Population without 
sewerage 
service</t>
    <phoneticPr fontId="3" type="noConversion"/>
  </si>
  <si>
    <t xml:space="preserve">우.오수받이(개소)
 Rain·Waste Water inlet (number) </t>
    <phoneticPr fontId="3" type="noConversion"/>
  </si>
  <si>
    <t>물리적(1차)
Mechanical(d1)</t>
    <phoneticPr fontId="3" type="noConversion"/>
  </si>
  <si>
    <t xml:space="preserve">  1. 상수도 보급현황  Water Supply Service</t>
    <phoneticPr fontId="4" type="noConversion"/>
  </si>
  <si>
    <t xml:space="preserve">    1. 상수도 보급현황</t>
    <phoneticPr fontId="3" type="noConversion"/>
  </si>
  <si>
    <t xml:space="preserve">  2. 급수 사용량 Water Consumption by Use</t>
    <phoneticPr fontId="4" type="noConversion"/>
  </si>
  <si>
    <t xml:space="preserve">  3. 급수사용료 부과  Water Usage Charges</t>
    <phoneticPr fontId="4" type="noConversion"/>
  </si>
  <si>
    <t xml:space="preserve">  6. 하수관거  Sewage Pipes</t>
    <phoneticPr fontId="4" type="noConversion"/>
  </si>
  <si>
    <t xml:space="preserve">  5. 하수도 사용료 부과 Sewerage Service Charges</t>
    <phoneticPr fontId="4" type="noConversion"/>
  </si>
  <si>
    <t xml:space="preserve">  4. 하수도 보급률  Sewerage System</t>
    <phoneticPr fontId="4" type="noConversion"/>
  </si>
  <si>
    <t xml:space="preserve">    2. 급수 사용량</t>
    <phoneticPr fontId="3" type="noConversion"/>
  </si>
  <si>
    <t xml:space="preserve">    3. 급수사용료 부과</t>
    <phoneticPr fontId="3" type="noConversion"/>
  </si>
  <si>
    <t xml:space="preserve">    4. 하수도 보급율</t>
    <phoneticPr fontId="3" type="noConversion"/>
  </si>
  <si>
    <t xml:space="preserve">    5. 하수도 사용료 부과</t>
    <phoneticPr fontId="3" type="noConversion"/>
  </si>
  <si>
    <t xml:space="preserve">    6. 하수관거</t>
    <phoneticPr fontId="3" type="noConversion"/>
  </si>
  <si>
    <t>2 0 2 0</t>
  </si>
  <si>
    <t>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</si>
</sst>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 &quot;_-;_-@_-"/>
    <numFmt numFmtId="178" formatCode="#,###,"/>
    <numFmt numFmtId="179" formatCode="#,##0_);[Red]\(#,##0\)"/>
    <numFmt numFmtId="180" formatCode="#,##0.0;[Red]#,##0.0"/>
    <numFmt numFmtId="181" formatCode="_-* #,##0.0_-;\-* #,##0.0_-;_-* &quot;-&quot;?_-;_-@_-"/>
    <numFmt numFmtId="182" formatCode="#,##0.0"/>
    <numFmt numFmtId="183" formatCode="#,##0,"/>
    <numFmt numFmtId="184" formatCode="_ * #,##0_ ;_ * \-#,##0_ ;_ * &quot;-&quot;_ ;_ @_ "/>
    <numFmt numFmtId="185" formatCode="#,##0;\-#,##0\=&quot;-&quot;"/>
    <numFmt numFmtId="186" formatCode="#,##0;\-#,##0;&quot;-&quot;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sz val="11"/>
      <name val="돋움"/>
      <family val="3"/>
      <charset val="129"/>
    </font>
    <font>
      <sz val="11"/>
      <color indexed="8"/>
      <name val="바탕체"/>
      <family val="1"/>
      <charset val="129"/>
    </font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u/>
      <sz val="14"/>
      <color indexed="12"/>
      <name val="휴먼매직체"/>
      <family val="1"/>
      <charset val="129"/>
    </font>
    <font>
      <sz val="10"/>
      <name val="바탕체"/>
      <family val="1"/>
      <charset val="129"/>
    </font>
    <font>
      <sz val="10"/>
      <name val="HY중고딕"/>
      <family val="1"/>
      <charset val="129"/>
    </font>
    <font>
      <sz val="10"/>
      <name val="맑은 고딕 Semilight"/>
      <family val="3"/>
      <charset val="129"/>
    </font>
    <font>
      <b/>
      <sz val="16"/>
      <name val="HY중고딕"/>
      <family val="1"/>
      <charset val="129"/>
    </font>
    <font>
      <b/>
      <sz val="16"/>
      <name val="맑은 고딕"/>
      <family val="3"/>
      <charset val="129"/>
    </font>
    <font>
      <b/>
      <sz val="14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b/>
      <sz val="14"/>
      <name val="HY중고딕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HY중고딕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color indexed="16"/>
      <name val="맑은 고딕"/>
      <family val="3"/>
      <charset val="129"/>
      <scheme val="major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u/>
      <sz val="11"/>
      <color indexed="12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184" fontId="9" fillId="0" borderId="0" applyProtection="0"/>
    <xf numFmtId="0" fontId="7" fillId="0" borderId="0">
      <alignment vertical="center"/>
    </xf>
    <xf numFmtId="0" fontId="7" fillId="0" borderId="0"/>
  </cellStyleXfs>
  <cellXfs count="266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2" applyFont="1" applyFill="1" applyAlignment="1" applyProtection="1">
      <alignment horizontal="center" vertical="center"/>
    </xf>
    <xf numFmtId="176" fontId="2" fillId="2" borderId="0" xfId="0" applyNumberFormat="1" applyFont="1" applyFill="1" applyAlignment="1">
      <alignment vertical="center"/>
    </xf>
    <xf numFmtId="41" fontId="5" fillId="2" borderId="0" xfId="1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41" fontId="12" fillId="2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1" fontId="8" fillId="2" borderId="0" xfId="0" applyNumberFormat="1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vertical="center"/>
    </xf>
    <xf numFmtId="176" fontId="12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right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176" fontId="12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176" fontId="22" fillId="2" borderId="0" xfId="0" applyNumberFormat="1" applyFont="1" applyFill="1" applyAlignment="1">
      <alignment horizontal="left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vertical="center"/>
    </xf>
    <xf numFmtId="43" fontId="12" fillId="2" borderId="22" xfId="0" applyNumberFormat="1" applyFont="1" applyFill="1" applyBorder="1" applyAlignment="1">
      <alignment vertical="center"/>
    </xf>
    <xf numFmtId="176" fontId="22" fillId="2" borderId="0" xfId="0" applyNumberFormat="1" applyFont="1" applyFill="1" applyAlignment="1">
      <alignment vertical="center"/>
    </xf>
    <xf numFmtId="179" fontId="23" fillId="2" borderId="27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1" fontId="12" fillId="2" borderId="22" xfId="0" applyNumberFormat="1" applyFont="1" applyFill="1" applyBorder="1" applyAlignment="1">
      <alignment horizontal="left" vertical="center"/>
    </xf>
    <xf numFmtId="41" fontId="12" fillId="2" borderId="22" xfId="0" applyNumberFormat="1" applyFont="1" applyFill="1" applyBorder="1" applyAlignment="1">
      <alignment vertical="center"/>
    </xf>
    <xf numFmtId="180" fontId="12" fillId="2" borderId="22" xfId="0" applyNumberFormat="1" applyFont="1" applyFill="1" applyBorder="1" applyAlignment="1">
      <alignment vertical="center"/>
    </xf>
    <xf numFmtId="181" fontId="12" fillId="2" borderId="22" xfId="0" applyNumberFormat="1" applyFont="1" applyFill="1" applyBorder="1" applyAlignment="1">
      <alignment vertical="center"/>
    </xf>
    <xf numFmtId="182" fontId="12" fillId="2" borderId="22" xfId="0" applyNumberFormat="1" applyFont="1" applyFill="1" applyBorder="1" applyAlignment="1">
      <alignment vertical="center"/>
    </xf>
    <xf numFmtId="0" fontId="26" fillId="5" borderId="0" xfId="26" applyFont="1" applyFill="1" applyAlignment="1">
      <alignment vertical="center"/>
    </xf>
    <xf numFmtId="0" fontId="26" fillId="5" borderId="0" xfId="26" applyFont="1" applyFill="1" applyAlignment="1">
      <alignment horizontal="left" vertical="center"/>
    </xf>
    <xf numFmtId="0" fontId="27" fillId="5" borderId="0" xfId="26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5" borderId="0" xfId="26" applyFont="1" applyFill="1" applyAlignment="1">
      <alignment vertical="center"/>
    </xf>
    <xf numFmtId="0" fontId="29" fillId="5" borderId="0" xfId="26" applyFont="1" applyFill="1" applyAlignment="1">
      <alignment horizontal="left" vertical="center"/>
    </xf>
    <xf numFmtId="0" fontId="30" fillId="5" borderId="0" xfId="26" applyFont="1" applyFill="1" applyAlignment="1">
      <alignment vertical="center"/>
    </xf>
    <xf numFmtId="0" fontId="28" fillId="5" borderId="0" xfId="26" applyFont="1" applyFill="1" applyAlignment="1">
      <alignment horizontal="left" vertical="center"/>
    </xf>
    <xf numFmtId="0" fontId="31" fillId="5" borderId="0" xfId="2" applyFont="1" applyFill="1" applyAlignment="1" applyProtection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41" fontId="20" fillId="0" borderId="35" xfId="13" applyNumberFormat="1" applyFont="1" applyFill="1" applyBorder="1" applyAlignment="1">
      <alignment vertical="center"/>
    </xf>
    <xf numFmtId="41" fontId="20" fillId="0" borderId="29" xfId="13" applyNumberFormat="1" applyFont="1" applyFill="1" applyBorder="1" applyAlignment="1">
      <alignment vertical="center"/>
    </xf>
    <xf numFmtId="41" fontId="20" fillId="0" borderId="29" xfId="13" applyNumberFormat="1" applyFont="1" applyFill="1" applyBorder="1" applyAlignment="1">
      <alignment horizontal="right" vertical="center"/>
    </xf>
    <xf numFmtId="43" fontId="18" fillId="3" borderId="30" xfId="0" applyNumberFormat="1" applyFont="1" applyFill="1" applyBorder="1" applyAlignment="1">
      <alignment horizontal="center" vertical="center"/>
    </xf>
    <xf numFmtId="41" fontId="18" fillId="0" borderId="36" xfId="13" applyNumberFormat="1" applyFont="1" applyFill="1" applyBorder="1" applyAlignment="1">
      <alignment vertical="center"/>
    </xf>
    <xf numFmtId="41" fontId="18" fillId="0" borderId="31" xfId="13" applyNumberFormat="1" applyFont="1" applyFill="1" applyBorder="1" applyAlignment="1">
      <alignment vertical="center"/>
    </xf>
    <xf numFmtId="41" fontId="18" fillId="0" borderId="31" xfId="13" applyNumberFormat="1" applyFont="1" applyFill="1" applyBorder="1" applyAlignment="1">
      <alignment horizontal="right" vertical="center"/>
    </xf>
    <xf numFmtId="43" fontId="18" fillId="3" borderId="32" xfId="0" applyNumberFormat="1" applyFont="1" applyFill="1" applyBorder="1" applyAlignment="1">
      <alignment horizontal="center" vertical="center"/>
    </xf>
    <xf numFmtId="177" fontId="18" fillId="0" borderId="36" xfId="0" applyNumberFormat="1" applyFont="1" applyFill="1" applyBorder="1" applyAlignment="1">
      <alignment vertical="center"/>
    </xf>
    <xf numFmtId="41" fontId="18" fillId="0" borderId="31" xfId="0" applyNumberFormat="1" applyFont="1" applyFill="1" applyBorder="1" applyAlignment="1">
      <alignment horizontal="right" vertical="center"/>
    </xf>
    <xf numFmtId="177" fontId="18" fillId="0" borderId="37" xfId="0" applyNumberFormat="1" applyFont="1" applyFill="1" applyBorder="1" applyAlignment="1">
      <alignment vertical="center"/>
    </xf>
    <xf numFmtId="41" fontId="18" fillId="0" borderId="38" xfId="13" applyNumberFormat="1" applyFont="1" applyFill="1" applyBorder="1" applyAlignment="1">
      <alignment vertical="center"/>
    </xf>
    <xf numFmtId="41" fontId="18" fillId="0" borderId="38" xfId="0" applyNumberFormat="1" applyFont="1" applyFill="1" applyBorder="1" applyAlignment="1">
      <alignment horizontal="right" vertical="center"/>
    </xf>
    <xf numFmtId="43" fontId="18" fillId="0" borderId="39" xfId="1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179" fontId="23" fillId="2" borderId="43" xfId="0" applyNumberFormat="1" applyFont="1" applyFill="1" applyBorder="1" applyAlignment="1">
      <alignment horizontal="center" vertical="center"/>
    </xf>
    <xf numFmtId="41" fontId="20" fillId="0" borderId="35" xfId="5" applyNumberFormat="1" applyFont="1" applyFill="1" applyBorder="1" applyAlignment="1">
      <alignment vertical="center"/>
    </xf>
    <xf numFmtId="41" fontId="20" fillId="0" borderId="29" xfId="5" applyNumberFormat="1" applyFont="1" applyFill="1" applyBorder="1" applyAlignment="1">
      <alignment vertical="center"/>
    </xf>
    <xf numFmtId="41" fontId="20" fillId="0" borderId="29" xfId="6" applyNumberFormat="1" applyFont="1" applyFill="1" applyBorder="1" applyAlignment="1">
      <alignment horizontal="right" vertical="center"/>
    </xf>
    <xf numFmtId="41" fontId="20" fillId="0" borderId="30" xfId="5" applyNumberFormat="1" applyFont="1" applyFill="1" applyBorder="1" applyAlignment="1">
      <alignment vertical="center"/>
    </xf>
    <xf numFmtId="177" fontId="18" fillId="0" borderId="36" xfId="7" applyNumberFormat="1" applyFont="1" applyFill="1" applyBorder="1" applyAlignment="1">
      <alignment vertical="center"/>
    </xf>
    <xf numFmtId="177" fontId="18" fillId="0" borderId="31" xfId="7" applyNumberFormat="1" applyFont="1" applyFill="1" applyBorder="1" applyAlignment="1">
      <alignment vertical="center"/>
    </xf>
    <xf numFmtId="177" fontId="18" fillId="0" borderId="31" xfId="8" applyNumberFormat="1" applyFont="1" applyFill="1" applyBorder="1" applyAlignment="1">
      <alignment horizontal="right" vertical="center"/>
    </xf>
    <xf numFmtId="176" fontId="18" fillId="0" borderId="32" xfId="7" applyNumberFormat="1" applyFont="1" applyFill="1" applyBorder="1" applyAlignment="1">
      <alignment vertical="center"/>
    </xf>
    <xf numFmtId="177" fontId="18" fillId="0" borderId="40" xfId="7" applyNumberFormat="1" applyFont="1" applyFill="1" applyBorder="1" applyAlignment="1">
      <alignment vertical="center"/>
    </xf>
    <xf numFmtId="177" fontId="18" fillId="0" borderId="41" xfId="7" applyNumberFormat="1" applyFont="1" applyFill="1" applyBorder="1" applyAlignment="1">
      <alignment vertical="center"/>
    </xf>
    <xf numFmtId="177" fontId="18" fillId="0" borderId="41" xfId="8" applyNumberFormat="1" applyFont="1" applyFill="1" applyBorder="1" applyAlignment="1">
      <alignment horizontal="right" vertical="center"/>
    </xf>
    <xf numFmtId="176" fontId="18" fillId="0" borderId="42" xfId="7" applyNumberFormat="1" applyFont="1" applyFill="1" applyBorder="1" applyAlignment="1">
      <alignment vertical="center"/>
    </xf>
    <xf numFmtId="177" fontId="18" fillId="0" borderId="44" xfId="7" applyNumberFormat="1" applyFont="1" applyFill="1" applyBorder="1" applyAlignment="1">
      <alignment vertical="center"/>
    </xf>
    <xf numFmtId="177" fontId="18" fillId="0" borderId="45" xfId="7" applyNumberFormat="1" applyFont="1" applyFill="1" applyBorder="1" applyAlignment="1">
      <alignment vertical="center"/>
    </xf>
    <xf numFmtId="177" fontId="18" fillId="0" borderId="45" xfId="8" applyNumberFormat="1" applyFont="1" applyFill="1" applyBorder="1" applyAlignment="1">
      <alignment horizontal="right" vertical="center"/>
    </xf>
    <xf numFmtId="176" fontId="18" fillId="0" borderId="46" xfId="7" applyNumberFormat="1" applyFont="1" applyFill="1" applyBorder="1" applyAlignment="1">
      <alignment vertical="center"/>
    </xf>
    <xf numFmtId="41" fontId="24" fillId="0" borderId="35" xfId="9" applyNumberFormat="1" applyFont="1" applyFill="1" applyBorder="1" applyAlignment="1">
      <alignment vertical="center"/>
    </xf>
    <xf numFmtId="41" fontId="24" fillId="0" borderId="29" xfId="9" applyNumberFormat="1" applyFont="1" applyFill="1" applyBorder="1" applyAlignment="1">
      <alignment vertical="center"/>
    </xf>
    <xf numFmtId="41" fontId="24" fillId="0" borderId="29" xfId="6" applyNumberFormat="1" applyFont="1" applyFill="1" applyBorder="1" applyAlignment="1">
      <alignment horizontal="right" vertical="center"/>
    </xf>
    <xf numFmtId="41" fontId="24" fillId="0" borderId="30" xfId="6" applyNumberFormat="1" applyFont="1" applyFill="1" applyBorder="1" applyAlignment="1">
      <alignment horizontal="right" vertical="center"/>
    </xf>
    <xf numFmtId="41" fontId="23" fillId="0" borderId="36" xfId="10" applyNumberFormat="1" applyFont="1" applyFill="1" applyBorder="1" applyAlignment="1">
      <alignment vertical="center"/>
    </xf>
    <xf numFmtId="41" fontId="23" fillId="0" borderId="31" xfId="10" applyNumberFormat="1" applyFont="1" applyFill="1" applyBorder="1" applyAlignment="1">
      <alignment vertical="center"/>
    </xf>
    <xf numFmtId="41" fontId="23" fillId="0" borderId="31" xfId="8" applyNumberFormat="1" applyFont="1" applyFill="1" applyBorder="1" applyAlignment="1">
      <alignment horizontal="right" vertical="center"/>
    </xf>
    <xf numFmtId="41" fontId="23" fillId="0" borderId="32" xfId="8" applyNumberFormat="1" applyFont="1" applyFill="1" applyBorder="1" applyAlignment="1">
      <alignment horizontal="right" vertical="center"/>
    </xf>
    <xf numFmtId="41" fontId="23" fillId="0" borderId="38" xfId="8" applyNumberFormat="1" applyFont="1" applyFill="1" applyBorder="1" applyAlignment="1">
      <alignment horizontal="right" vertical="center"/>
    </xf>
    <xf numFmtId="41" fontId="23" fillId="0" borderId="47" xfId="10" applyNumberFormat="1" applyFont="1" applyFill="1" applyBorder="1" applyAlignment="1">
      <alignment vertical="center"/>
    </xf>
    <xf numFmtId="41" fontId="23" fillId="0" borderId="33" xfId="10" applyNumberFormat="1" applyFont="1" applyFill="1" applyBorder="1" applyAlignment="1">
      <alignment vertical="center"/>
    </xf>
    <xf numFmtId="41" fontId="23" fillId="0" borderId="33" xfId="8" applyNumberFormat="1" applyFont="1" applyFill="1" applyBorder="1" applyAlignment="1">
      <alignment horizontal="right" vertical="center"/>
    </xf>
    <xf numFmtId="41" fontId="23" fillId="0" borderId="34" xfId="8" applyNumberFormat="1" applyFont="1" applyFill="1" applyBorder="1" applyAlignment="1">
      <alignment horizontal="right" vertical="center"/>
    </xf>
    <xf numFmtId="41" fontId="23" fillId="0" borderId="44" xfId="10" applyNumberFormat="1" applyFont="1" applyFill="1" applyBorder="1" applyAlignment="1">
      <alignment vertical="center"/>
    </xf>
    <xf numFmtId="41" fontId="23" fillId="0" borderId="45" xfId="10" applyNumberFormat="1" applyFont="1" applyFill="1" applyBorder="1" applyAlignment="1">
      <alignment vertical="center"/>
    </xf>
    <xf numFmtId="41" fontId="23" fillId="0" borderId="45" xfId="8" applyNumberFormat="1" applyFont="1" applyFill="1" applyBorder="1" applyAlignment="1">
      <alignment horizontal="right" vertical="center"/>
    </xf>
    <xf numFmtId="41" fontId="23" fillId="0" borderId="46" xfId="8" applyNumberFormat="1" applyFont="1" applyFill="1" applyBorder="1" applyAlignment="1">
      <alignment horizontal="right" vertical="center"/>
    </xf>
    <xf numFmtId="41" fontId="24" fillId="0" borderId="35" xfId="11" applyNumberFormat="1" applyFont="1" applyFill="1" applyBorder="1" applyAlignment="1">
      <alignment vertical="center"/>
    </xf>
    <xf numFmtId="41" fontId="24" fillId="0" borderId="29" xfId="11" applyNumberFormat="1" applyFont="1" applyFill="1" applyBorder="1" applyAlignment="1">
      <alignment vertical="center"/>
    </xf>
    <xf numFmtId="41" fontId="24" fillId="0" borderId="29" xfId="6" applyNumberFormat="1" applyFont="1" applyFill="1" applyBorder="1" applyAlignment="1">
      <alignment vertical="center"/>
    </xf>
    <xf numFmtId="41" fontId="24" fillId="0" borderId="30" xfId="11" applyNumberFormat="1" applyFont="1" applyFill="1" applyBorder="1" applyAlignment="1">
      <alignment horizontal="right" vertical="center"/>
    </xf>
    <xf numFmtId="41" fontId="23" fillId="0" borderId="36" xfId="12" applyNumberFormat="1" applyFont="1" applyFill="1" applyBorder="1" applyAlignment="1">
      <alignment vertical="center"/>
    </xf>
    <xf numFmtId="41" fontId="23" fillId="0" borderId="31" xfId="12" applyNumberFormat="1" applyFont="1" applyFill="1" applyBorder="1" applyAlignment="1">
      <alignment vertical="center"/>
    </xf>
    <xf numFmtId="41" fontId="23" fillId="0" borderId="31" xfId="8" applyNumberFormat="1" applyFont="1" applyFill="1" applyBorder="1" applyAlignment="1">
      <alignment vertical="center"/>
    </xf>
    <xf numFmtId="41" fontId="23" fillId="0" borderId="32" xfId="12" applyNumberFormat="1" applyFont="1" applyFill="1" applyBorder="1" applyAlignment="1">
      <alignment horizontal="right" vertical="center"/>
    </xf>
    <xf numFmtId="41" fontId="23" fillId="0" borderId="47" xfId="12" applyNumberFormat="1" applyFont="1" applyFill="1" applyBorder="1" applyAlignment="1">
      <alignment vertical="center"/>
    </xf>
    <xf numFmtId="41" fontId="23" fillId="0" borderId="33" xfId="12" applyNumberFormat="1" applyFont="1" applyFill="1" applyBorder="1" applyAlignment="1">
      <alignment vertical="center"/>
    </xf>
    <xf numFmtId="41" fontId="23" fillId="0" borderId="33" xfId="8" applyNumberFormat="1" applyFont="1" applyFill="1" applyBorder="1" applyAlignment="1">
      <alignment vertical="center"/>
    </xf>
    <xf numFmtId="41" fontId="23" fillId="0" borderId="34" xfId="12" applyNumberFormat="1" applyFont="1" applyFill="1" applyBorder="1" applyAlignment="1">
      <alignment horizontal="right" vertical="center"/>
    </xf>
    <xf numFmtId="41" fontId="23" fillId="4" borderId="44" xfId="12" applyNumberFormat="1" applyFont="1" applyFill="1" applyBorder="1" applyAlignment="1">
      <alignment vertical="center"/>
    </xf>
    <xf numFmtId="41" fontId="23" fillId="0" borderId="45" xfId="12" applyNumberFormat="1" applyFont="1" applyFill="1" applyBorder="1" applyAlignment="1">
      <alignment vertical="center"/>
    </xf>
    <xf numFmtId="41" fontId="23" fillId="0" borderId="45" xfId="8" applyNumberFormat="1" applyFont="1" applyFill="1" applyBorder="1" applyAlignment="1">
      <alignment vertical="center"/>
    </xf>
    <xf numFmtId="41" fontId="23" fillId="0" borderId="46" xfId="12" applyNumberFormat="1" applyFont="1" applyFill="1" applyBorder="1" applyAlignment="1">
      <alignment horizontal="right" vertical="center"/>
    </xf>
    <xf numFmtId="178" fontId="20" fillId="0" borderId="35" xfId="14" applyNumberFormat="1" applyFont="1" applyFill="1" applyBorder="1" applyAlignment="1">
      <alignment horizontal="right" vertical="center"/>
    </xf>
    <xf numFmtId="178" fontId="20" fillId="0" borderId="29" xfId="15" applyNumberFormat="1" applyFont="1" applyFill="1" applyBorder="1" applyAlignment="1">
      <alignment horizontal="right" vertical="center"/>
    </xf>
    <xf numFmtId="178" fontId="20" fillId="0" borderId="29" xfId="16" applyNumberFormat="1" applyFont="1" applyFill="1" applyBorder="1" applyAlignment="1">
      <alignment horizontal="right" vertical="center"/>
    </xf>
    <xf numFmtId="41" fontId="20" fillId="0" borderId="29" xfId="15" applyNumberFormat="1" applyFont="1" applyFill="1" applyBorder="1" applyAlignment="1">
      <alignment horizontal="right" vertical="center"/>
    </xf>
    <xf numFmtId="41" fontId="20" fillId="0" borderId="30" xfId="15" applyNumberFormat="1" applyFont="1" applyFill="1" applyBorder="1" applyAlignment="1">
      <alignment horizontal="right" vertical="center"/>
    </xf>
    <xf numFmtId="3" fontId="18" fillId="0" borderId="36" xfId="17" applyNumberFormat="1" applyFont="1" applyFill="1" applyBorder="1" applyAlignment="1">
      <alignment horizontal="right" vertical="center"/>
    </xf>
    <xf numFmtId="3" fontId="18" fillId="0" borderId="31" xfId="18" applyNumberFormat="1" applyFont="1" applyFill="1" applyBorder="1" applyAlignment="1">
      <alignment horizontal="right" vertical="center"/>
    </xf>
    <xf numFmtId="3" fontId="18" fillId="0" borderId="31" xfId="19" applyNumberFormat="1" applyFont="1" applyFill="1" applyBorder="1" applyAlignment="1">
      <alignment horizontal="right" vertical="center"/>
    </xf>
    <xf numFmtId="41" fontId="18" fillId="0" borderId="31" xfId="18" applyNumberFormat="1" applyFont="1" applyFill="1" applyBorder="1" applyAlignment="1">
      <alignment horizontal="right" vertical="center"/>
    </xf>
    <xf numFmtId="41" fontId="18" fillId="0" borderId="32" xfId="18" applyNumberFormat="1" applyFont="1" applyFill="1" applyBorder="1" applyAlignment="1">
      <alignment horizontal="right" vertical="center"/>
    </xf>
    <xf numFmtId="183" fontId="18" fillId="0" borderId="36" xfId="0" applyNumberFormat="1" applyFont="1" applyFill="1" applyBorder="1" applyAlignment="1">
      <alignment horizontal="right" vertical="center"/>
    </xf>
    <xf numFmtId="183" fontId="18" fillId="0" borderId="31" xfId="18" applyNumberFormat="1" applyFont="1" applyFill="1" applyBorder="1" applyAlignment="1">
      <alignment horizontal="right" vertical="center"/>
    </xf>
    <xf numFmtId="177" fontId="18" fillId="0" borderId="31" xfId="18" applyNumberFormat="1" applyFont="1" applyFill="1" applyBorder="1" applyAlignment="1">
      <alignment horizontal="right" vertical="center"/>
    </xf>
    <xf numFmtId="177" fontId="18" fillId="0" borderId="32" xfId="18" applyNumberFormat="1" applyFont="1" applyFill="1" applyBorder="1" applyAlignment="1">
      <alignment horizontal="right" vertical="center"/>
    </xf>
    <xf numFmtId="176" fontId="18" fillId="0" borderId="47" xfId="0" applyNumberFormat="1" applyFont="1" applyFill="1" applyBorder="1" applyAlignment="1">
      <alignment horizontal="right" vertical="center"/>
    </xf>
    <xf numFmtId="176" fontId="18" fillId="0" borderId="33" xfId="18" applyNumberFormat="1" applyFont="1" applyFill="1" applyBorder="1" applyAlignment="1">
      <alignment horizontal="right" vertical="center"/>
    </xf>
    <xf numFmtId="183" fontId="18" fillId="0" borderId="33" xfId="18" applyNumberFormat="1" applyFont="1" applyFill="1" applyBorder="1" applyAlignment="1">
      <alignment horizontal="right" vertical="center"/>
    </xf>
    <xf numFmtId="177" fontId="18" fillId="0" borderId="33" xfId="18" applyNumberFormat="1" applyFont="1" applyFill="1" applyBorder="1" applyAlignment="1">
      <alignment horizontal="right" vertical="center"/>
    </xf>
    <xf numFmtId="177" fontId="18" fillId="0" borderId="34" xfId="18" applyNumberFormat="1" applyFont="1" applyFill="1" applyBorder="1" applyAlignment="1">
      <alignment horizontal="right" vertical="center"/>
    </xf>
    <xf numFmtId="41" fontId="24" fillId="0" borderId="35" xfId="21" applyNumberFormat="1" applyFont="1" applyFill="1" applyBorder="1" applyAlignment="1">
      <alignment horizontal="right" vertical="center"/>
    </xf>
    <xf numFmtId="41" fontId="24" fillId="0" borderId="29" xfId="21" applyNumberFormat="1" applyFont="1" applyFill="1" applyBorder="1" applyAlignment="1">
      <alignment horizontal="right" vertical="center"/>
    </xf>
    <xf numFmtId="180" fontId="24" fillId="0" borderId="29" xfId="21" applyNumberFormat="1" applyFont="1" applyFill="1" applyBorder="1" applyAlignment="1">
      <alignment horizontal="right" vertical="center"/>
    </xf>
    <xf numFmtId="181" fontId="24" fillId="0" borderId="29" xfId="6" applyNumberFormat="1" applyFont="1" applyFill="1" applyBorder="1" applyAlignment="1">
      <alignment horizontal="right" vertical="center"/>
    </xf>
    <xf numFmtId="182" fontId="24" fillId="0" borderId="29" xfId="21" applyNumberFormat="1" applyFont="1" applyFill="1" applyBorder="1" applyAlignment="1">
      <alignment horizontal="right" vertical="center"/>
    </xf>
    <xf numFmtId="41" fontId="24" fillId="0" borderId="29" xfId="21" applyNumberFormat="1" applyFont="1" applyFill="1" applyBorder="1" applyAlignment="1">
      <alignment vertical="center"/>
    </xf>
    <xf numFmtId="41" fontId="24" fillId="0" borderId="30" xfId="21" applyNumberFormat="1" applyFont="1" applyFill="1" applyBorder="1" applyAlignment="1">
      <alignment vertical="center"/>
    </xf>
    <xf numFmtId="41" fontId="23" fillId="0" borderId="36" xfId="21" applyNumberFormat="1" applyFont="1" applyFill="1" applyBorder="1" applyAlignment="1">
      <alignment horizontal="right" vertical="center"/>
    </xf>
    <xf numFmtId="41" fontId="23" fillId="0" borderId="31" xfId="21" applyNumberFormat="1" applyFont="1" applyFill="1" applyBorder="1" applyAlignment="1">
      <alignment horizontal="right" vertical="center"/>
    </xf>
    <xf numFmtId="180" fontId="23" fillId="0" borderId="31" xfId="21" applyNumberFormat="1" applyFont="1" applyFill="1" applyBorder="1" applyAlignment="1">
      <alignment horizontal="right" vertical="center"/>
    </xf>
    <xf numFmtId="181" fontId="23" fillId="0" borderId="31" xfId="6" applyNumberFormat="1" applyFont="1" applyFill="1" applyBorder="1" applyAlignment="1">
      <alignment horizontal="right" vertical="center"/>
    </xf>
    <xf numFmtId="41" fontId="23" fillId="0" borderId="31" xfId="6" applyNumberFormat="1" applyFont="1" applyFill="1" applyBorder="1" applyAlignment="1">
      <alignment horizontal="right" vertical="center"/>
    </xf>
    <xf numFmtId="182" fontId="23" fillId="0" borderId="31" xfId="21" applyNumberFormat="1" applyFont="1" applyFill="1" applyBorder="1" applyAlignment="1">
      <alignment horizontal="right" vertical="center"/>
    </xf>
    <xf numFmtId="41" fontId="23" fillId="0" borderId="31" xfId="21" applyNumberFormat="1" applyFont="1" applyFill="1" applyBorder="1" applyAlignment="1">
      <alignment vertical="center"/>
    </xf>
    <xf numFmtId="41" fontId="23" fillId="0" borderId="32" xfId="21" applyNumberFormat="1" applyFont="1" applyFill="1" applyBorder="1" applyAlignment="1">
      <alignment vertical="center"/>
    </xf>
    <xf numFmtId="41" fontId="23" fillId="0" borderId="36" xfId="0" applyNumberFormat="1" applyFont="1" applyFill="1" applyBorder="1" applyAlignment="1">
      <alignment horizontal="right" vertical="center"/>
    </xf>
    <xf numFmtId="41" fontId="23" fillId="0" borderId="31" xfId="0" applyNumberFormat="1" applyFont="1" applyFill="1" applyBorder="1" applyAlignment="1">
      <alignment horizontal="right" vertical="center"/>
    </xf>
    <xf numFmtId="180" fontId="23" fillId="0" borderId="31" xfId="0" applyNumberFormat="1" applyFont="1" applyFill="1" applyBorder="1" applyAlignment="1">
      <alignment horizontal="right" vertical="center"/>
    </xf>
    <xf numFmtId="181" fontId="24" fillId="0" borderId="31" xfId="6" applyNumberFormat="1" applyFont="1" applyFill="1" applyBorder="1" applyAlignment="1">
      <alignment horizontal="right" vertical="center"/>
    </xf>
    <xf numFmtId="182" fontId="23" fillId="0" borderId="31" xfId="0" applyNumberFormat="1" applyFont="1" applyFill="1" applyBorder="1" applyAlignment="1">
      <alignment horizontal="right" vertical="center"/>
    </xf>
    <xf numFmtId="41" fontId="23" fillId="0" borderId="31" xfId="0" applyNumberFormat="1" applyFont="1" applyFill="1" applyBorder="1" applyAlignment="1">
      <alignment vertical="center"/>
    </xf>
    <xf numFmtId="41" fontId="23" fillId="0" borderId="32" xfId="0" applyNumberFormat="1" applyFont="1" applyFill="1" applyBorder="1" applyAlignment="1">
      <alignment vertical="center"/>
    </xf>
    <xf numFmtId="41" fontId="23" fillId="0" borderId="37" xfId="0" applyNumberFormat="1" applyFont="1" applyFill="1" applyBorder="1" applyAlignment="1">
      <alignment horizontal="right" vertical="center"/>
    </xf>
    <xf numFmtId="41" fontId="23" fillId="0" borderId="38" xfId="0" applyNumberFormat="1" applyFont="1" applyFill="1" applyBorder="1" applyAlignment="1">
      <alignment horizontal="right" vertical="center"/>
    </xf>
    <xf numFmtId="180" fontId="23" fillId="0" borderId="38" xfId="0" applyNumberFormat="1" applyFont="1" applyFill="1" applyBorder="1" applyAlignment="1">
      <alignment horizontal="right" vertical="center"/>
    </xf>
    <xf numFmtId="181" fontId="24" fillId="0" borderId="38" xfId="6" applyNumberFormat="1" applyFont="1" applyFill="1" applyBorder="1" applyAlignment="1">
      <alignment horizontal="right" vertical="center"/>
    </xf>
    <xf numFmtId="182" fontId="23" fillId="0" borderId="38" xfId="0" applyNumberFormat="1" applyFont="1" applyFill="1" applyBorder="1" applyAlignment="1">
      <alignment horizontal="right" vertical="center"/>
    </xf>
    <xf numFmtId="41" fontId="23" fillId="0" borderId="38" xfId="0" applyNumberFormat="1" applyFont="1" applyFill="1" applyBorder="1" applyAlignment="1">
      <alignment vertical="center"/>
    </xf>
    <xf numFmtId="41" fontId="23" fillId="0" borderId="39" xfId="0" applyNumberFormat="1" applyFont="1" applyFill="1" applyBorder="1" applyAlignment="1">
      <alignment vertical="center"/>
    </xf>
    <xf numFmtId="43" fontId="20" fillId="4" borderId="29" xfId="5" applyNumberFormat="1" applyFont="1" applyFill="1" applyBorder="1" applyAlignment="1">
      <alignment vertical="center"/>
    </xf>
    <xf numFmtId="43" fontId="18" fillId="4" borderId="31" xfId="7" applyNumberFormat="1" applyFont="1" applyFill="1" applyBorder="1" applyAlignment="1">
      <alignment vertical="center"/>
    </xf>
    <xf numFmtId="41" fontId="18" fillId="4" borderId="41" xfId="7" applyNumberFormat="1" applyFont="1" applyFill="1" applyBorder="1" applyAlignment="1">
      <alignment vertical="center"/>
    </xf>
    <xf numFmtId="41" fontId="18" fillId="4" borderId="45" xfId="7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5" fillId="0" borderId="50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176" fontId="12" fillId="2" borderId="51" xfId="0" applyNumberFormat="1" applyFont="1" applyFill="1" applyBorder="1" applyAlignment="1">
      <alignment horizontal="left" vertical="center"/>
    </xf>
    <xf numFmtId="41" fontId="0" fillId="0" borderId="0" xfId="0" applyNumberFormat="1">
      <alignment vertical="center"/>
    </xf>
    <xf numFmtId="177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vertical="center"/>
    </xf>
    <xf numFmtId="177" fontId="23" fillId="0" borderId="3" xfId="0" applyNumberFormat="1" applyFont="1" applyFill="1" applyBorder="1" applyAlignment="1">
      <alignment vertical="center"/>
    </xf>
    <xf numFmtId="177" fontId="23" fillId="0" borderId="9" xfId="0" applyNumberFormat="1" applyFont="1" applyFill="1" applyBorder="1" applyAlignment="1">
      <alignment vertical="center"/>
    </xf>
    <xf numFmtId="41" fontId="23" fillId="0" borderId="9" xfId="0" applyNumberFormat="1" applyFont="1" applyFill="1" applyBorder="1" applyAlignment="1">
      <alignment horizontal="right" vertical="center"/>
    </xf>
    <xf numFmtId="181" fontId="23" fillId="0" borderId="20" xfId="0" applyNumberFormat="1" applyFont="1" applyFill="1" applyBorder="1" applyAlignment="1">
      <alignment vertical="center"/>
    </xf>
    <xf numFmtId="41" fontId="23" fillId="0" borderId="3" xfId="0" applyNumberFormat="1" applyFont="1" applyFill="1" applyBorder="1" applyAlignment="1">
      <alignment horizontal="left" vertical="center"/>
    </xf>
    <xf numFmtId="41" fontId="23" fillId="0" borderId="9" xfId="0" applyNumberFormat="1" applyFont="1" applyFill="1" applyBorder="1" applyAlignment="1">
      <alignment vertical="center"/>
    </xf>
    <xf numFmtId="180" fontId="23" fillId="0" borderId="9" xfId="0" applyNumberFormat="1" applyFont="1" applyFill="1" applyBorder="1" applyAlignment="1">
      <alignment horizontal="right" vertical="center"/>
    </xf>
    <xf numFmtId="181" fontId="23" fillId="0" borderId="9" xfId="8" applyNumberFormat="1" applyFont="1" applyFill="1" applyBorder="1" applyAlignment="1">
      <alignment horizontal="right" vertical="center"/>
    </xf>
    <xf numFmtId="41" fontId="23" fillId="0" borderId="9" xfId="8" applyNumberFormat="1" applyFont="1" applyFill="1" applyBorder="1" applyAlignment="1">
      <alignment horizontal="right" vertical="center"/>
    </xf>
    <xf numFmtId="182" fontId="23" fillId="0" borderId="9" xfId="0" applyNumberFormat="1" applyFont="1" applyFill="1" applyBorder="1" applyAlignment="1">
      <alignment horizontal="right" vertical="center"/>
    </xf>
    <xf numFmtId="41" fontId="23" fillId="0" borderId="20" xfId="0" applyNumberFormat="1" applyFont="1" applyFill="1" applyBorder="1" applyAlignment="1">
      <alignment vertical="center"/>
    </xf>
    <xf numFmtId="185" fontId="23" fillId="0" borderId="3" xfId="0" applyNumberFormat="1" applyFont="1" applyFill="1" applyBorder="1" applyAlignment="1">
      <alignment horizontal="right" vertical="center"/>
    </xf>
    <xf numFmtId="185" fontId="23" fillId="0" borderId="9" xfId="18" applyNumberFormat="1" applyFont="1" applyFill="1" applyBorder="1" applyAlignment="1">
      <alignment horizontal="right" vertical="center"/>
    </xf>
    <xf numFmtId="186" fontId="23" fillId="0" borderId="9" xfId="18" applyNumberFormat="1" applyFont="1" applyFill="1" applyBorder="1" applyAlignment="1">
      <alignment horizontal="right" vertical="center"/>
    </xf>
    <xf numFmtId="41" fontId="23" fillId="0" borderId="9" xfId="18" applyNumberFormat="1" applyFont="1" applyFill="1" applyBorder="1" applyAlignment="1">
      <alignment horizontal="right" vertical="center"/>
    </xf>
    <xf numFmtId="41" fontId="23" fillId="0" borderId="20" xfId="18" applyNumberFormat="1" applyFont="1" applyFill="1" applyBorder="1" applyAlignment="1">
      <alignment horizontal="right" vertical="center"/>
    </xf>
    <xf numFmtId="177" fontId="23" fillId="4" borderId="9" xfId="0" applyNumberFormat="1" applyFont="1" applyFill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176" fontId="13" fillId="2" borderId="22" xfId="0" applyNumberFormat="1" applyFont="1" applyFill="1" applyBorder="1" applyAlignment="1">
      <alignment horizontal="right" vertical="center"/>
    </xf>
    <xf numFmtId="176" fontId="13" fillId="2" borderId="23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76" fontId="13" fillId="2" borderId="51" xfId="0" applyNumberFormat="1" applyFont="1" applyFill="1" applyBorder="1" applyAlignment="1">
      <alignment horizontal="right" vertical="center"/>
    </xf>
    <xf numFmtId="176" fontId="13" fillId="2" borderId="52" xfId="0" applyNumberFormat="1" applyFont="1" applyFill="1" applyBorder="1" applyAlignment="1">
      <alignment horizontal="right" vertical="center"/>
    </xf>
    <xf numFmtId="0" fontId="23" fillId="4" borderId="48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20" fillId="4" borderId="26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176" fontId="18" fillId="4" borderId="7" xfId="0" applyNumberFormat="1" applyFont="1" applyFill="1" applyBorder="1" applyAlignment="1">
      <alignment horizontal="center" vertical="center"/>
    </xf>
    <xf numFmtId="176" fontId="18" fillId="4" borderId="10" xfId="0" applyNumberFormat="1" applyFont="1" applyFill="1" applyBorder="1" applyAlignment="1">
      <alignment horizontal="center" vertical="center"/>
    </xf>
    <xf numFmtId="176" fontId="18" fillId="4" borderId="5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176" fontId="23" fillId="4" borderId="2" xfId="0" applyNumberFormat="1" applyFont="1" applyFill="1" applyBorder="1" applyAlignment="1">
      <alignment horizontal="center" vertical="center" wrapText="1"/>
    </xf>
    <xf numFmtId="176" fontId="23" fillId="4" borderId="2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right" vertical="center"/>
    </xf>
    <xf numFmtId="41" fontId="13" fillId="2" borderId="22" xfId="0" applyNumberFormat="1" applyFont="1" applyFill="1" applyBorder="1" applyAlignment="1">
      <alignment horizontal="right" vertical="center"/>
    </xf>
    <xf numFmtId="41" fontId="13" fillId="2" borderId="23" xfId="0" applyNumberFormat="1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center" vertical="center" wrapText="1"/>
    </xf>
  </cellXfs>
  <cellStyles count="27">
    <cellStyle name="쉼표 [0]" xfId="1" builtinId="6"/>
    <cellStyle name="쉼표 [0] 2 10 2 2" xfId="8"/>
    <cellStyle name="쉼표 [0] 2 18" xfId="20"/>
    <cellStyle name="쉼표 [0] 2 2 10" xfId="6"/>
    <cellStyle name="쉼표 [0] 3 2 2" xfId="19"/>
    <cellStyle name="쉼표 [0] 3 4" xfId="16"/>
    <cellStyle name="콤마 [0]_해안선및도서" xfId="24"/>
    <cellStyle name="표준" xfId="0" builtinId="0"/>
    <cellStyle name="표준 10" xfId="25"/>
    <cellStyle name="표준 2" xfId="23"/>
    <cellStyle name="표준 2 10 2 2" xfId="18"/>
    <cellStyle name="표준 2 3 4" xfId="15"/>
    <cellStyle name="표준 34 4" xfId="3"/>
    <cellStyle name="표준 35 4" xfId="4"/>
    <cellStyle name="표준 36 4" xfId="5"/>
    <cellStyle name="표준 365" xfId="7"/>
    <cellStyle name="표준 366" xfId="10"/>
    <cellStyle name="표준 367" xfId="12"/>
    <cellStyle name="표준 368" xfId="17"/>
    <cellStyle name="표준 37 4" xfId="9"/>
    <cellStyle name="표준 38 4" xfId="11"/>
    <cellStyle name="표준 40 4" xfId="13"/>
    <cellStyle name="표준 41 4" xfId="14"/>
    <cellStyle name="표준 42 4" xfId="21"/>
    <cellStyle name="표준 46 2" xfId="22"/>
    <cellStyle name="표준_-08편집본" xfId="26"/>
    <cellStyle name="하이퍼링크" xfId="2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7.%20&#51204;&#44592;&#44032;&#49828;&#49688;&#46020;.xlsx" TargetMode="External"/><Relationship Id="rId1" Type="http://schemas.openxmlformats.org/officeDocument/2006/relationships/hyperlink" Target="7.%20&#51204;&#44592;&#44032;&#49828;&#49688;&#46020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6.5"/>
  <cols>
    <col min="1" max="4" width="9" style="21"/>
    <col min="5" max="5" width="14.875" style="21" customWidth="1"/>
    <col min="6" max="6" width="12.875" style="61" customWidth="1"/>
    <col min="7" max="16384" width="9" style="21"/>
  </cols>
  <sheetData>
    <row r="1" spans="1:6" ht="60" customHeight="1">
      <c r="A1" s="63" t="s">
        <v>54</v>
      </c>
      <c r="B1" s="64"/>
      <c r="C1" s="64"/>
      <c r="D1" s="58"/>
      <c r="E1" s="58"/>
      <c r="F1" s="60"/>
    </row>
    <row r="2" spans="1:6" ht="36" customHeight="1">
      <c r="A2" s="65" t="s">
        <v>102</v>
      </c>
      <c r="B2" s="62"/>
      <c r="C2" s="62"/>
      <c r="D2" s="62"/>
      <c r="E2" s="58"/>
      <c r="F2" s="66" t="s">
        <v>52</v>
      </c>
    </row>
    <row r="3" spans="1:6" ht="36" customHeight="1">
      <c r="A3" s="65" t="s">
        <v>108</v>
      </c>
      <c r="B3" s="62"/>
      <c r="C3" s="62"/>
      <c r="D3" s="62"/>
      <c r="E3" s="58"/>
      <c r="F3" s="66" t="s">
        <v>51</v>
      </c>
    </row>
    <row r="4" spans="1:6" ht="36" customHeight="1">
      <c r="A4" s="65" t="s">
        <v>109</v>
      </c>
      <c r="B4" s="62"/>
      <c r="C4" s="62"/>
      <c r="D4" s="62"/>
      <c r="E4" s="58"/>
      <c r="F4" s="66" t="s">
        <v>51</v>
      </c>
    </row>
    <row r="5" spans="1:6" ht="36" customHeight="1">
      <c r="A5" s="65" t="s">
        <v>110</v>
      </c>
      <c r="B5" s="62"/>
      <c r="C5" s="62"/>
      <c r="D5" s="62"/>
      <c r="E5" s="58"/>
      <c r="F5" s="66" t="s">
        <v>53</v>
      </c>
    </row>
    <row r="6" spans="1:6" ht="36" customHeight="1">
      <c r="A6" s="65" t="s">
        <v>111</v>
      </c>
      <c r="B6" s="62"/>
      <c r="C6" s="62"/>
      <c r="D6" s="62"/>
      <c r="E6" s="58"/>
      <c r="F6" s="66" t="s">
        <v>51</v>
      </c>
    </row>
    <row r="7" spans="1:6" ht="36" customHeight="1">
      <c r="A7" s="65" t="s">
        <v>112</v>
      </c>
      <c r="B7" s="62"/>
      <c r="C7" s="62"/>
      <c r="D7" s="62"/>
      <c r="E7" s="58"/>
      <c r="F7" s="66" t="s">
        <v>51</v>
      </c>
    </row>
    <row r="8" spans="1:6">
      <c r="A8" s="59"/>
      <c r="B8" s="58"/>
      <c r="C8" s="58"/>
      <c r="D8" s="58"/>
      <c r="E8" s="58"/>
      <c r="F8" s="60"/>
    </row>
  </sheetData>
  <phoneticPr fontId="3" type="noConversion"/>
  <hyperlinks>
    <hyperlink ref="F2" r:id="rId1" location="' Ⅶ-2. 상수도 보급현황'!A1"/>
    <hyperlink ref="F3" r:id="rId2" location="' Ⅶ-3. 급수 사용량'!A1"/>
    <hyperlink ref="F4" location="' Ⅶ-4. 급수사용료 부과'!A1" display="통계표로 이동"/>
    <hyperlink ref="F5" location="' Ⅶ-5. 하수도 보급률'!A1" display="통계표로 이동"/>
    <hyperlink ref="F6" location="' Ⅶ-6. 하수도 사용료 부과'!A1" display="통계표로 이동"/>
    <hyperlink ref="F7" location="' Ⅶ-7. 하수관거'!A1" display="통계표로 이동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"/>
  <sheetViews>
    <sheetView workbookViewId="0">
      <selection activeCell="B5" sqref="B5"/>
    </sheetView>
  </sheetViews>
  <sheetFormatPr defaultRowHeight="16.5"/>
  <cols>
    <col min="1" max="1" width="1.625" style="21" customWidth="1"/>
    <col min="2" max="2" width="20.875" customWidth="1"/>
    <col min="3" max="4" width="15.625" customWidth="1"/>
    <col min="5" max="5" width="20.75" customWidth="1"/>
    <col min="6" max="6" width="23.125" customWidth="1"/>
    <col min="7" max="7" width="18.625" customWidth="1"/>
    <col min="8" max="8" width="27.25" customWidth="1"/>
    <col min="9" max="9" width="19.125" customWidth="1"/>
  </cols>
  <sheetData>
    <row r="1" spans="2:9" s="21" customFormat="1"/>
    <row r="2" spans="2:9" s="21" customFormat="1" ht="26.25">
      <c r="B2" s="20" t="s">
        <v>86</v>
      </c>
      <c r="C2" s="19"/>
      <c r="D2" s="19"/>
      <c r="E2" s="19"/>
      <c r="F2" s="19"/>
      <c r="G2" s="19"/>
      <c r="H2" s="19"/>
      <c r="I2" s="19"/>
    </row>
    <row r="3" spans="2:9" s="21" customFormat="1" ht="15" customHeight="1">
      <c r="B3" s="20"/>
      <c r="C3" s="19"/>
      <c r="D3" s="19"/>
      <c r="E3" s="19"/>
      <c r="F3" s="19"/>
      <c r="G3" s="19"/>
      <c r="H3" s="19"/>
      <c r="I3" s="19"/>
    </row>
    <row r="4" spans="2:9" s="21" customFormat="1" ht="15" customHeight="1">
      <c r="B4" s="20"/>
      <c r="C4" s="19"/>
      <c r="D4" s="19"/>
      <c r="E4" s="19"/>
      <c r="F4" s="19"/>
      <c r="G4" s="19"/>
      <c r="H4" s="19"/>
      <c r="I4" s="19"/>
    </row>
    <row r="5" spans="2:9" ht="24" customHeight="1">
      <c r="B5" s="23" t="s">
        <v>101</v>
      </c>
      <c r="C5" s="24"/>
      <c r="D5" s="25"/>
      <c r="E5" s="2"/>
      <c r="F5" s="3" t="s">
        <v>1</v>
      </c>
      <c r="G5" s="3" t="s">
        <v>1</v>
      </c>
      <c r="H5" s="4"/>
      <c r="I5" s="4"/>
    </row>
    <row r="6" spans="2:9" ht="12" customHeight="1" thickBot="1">
      <c r="B6" s="4"/>
      <c r="C6" s="4"/>
      <c r="D6" s="2"/>
      <c r="E6" s="2"/>
      <c r="F6" s="3" t="s">
        <v>1</v>
      </c>
      <c r="G6" s="4"/>
      <c r="H6" s="4"/>
      <c r="I6" s="4"/>
    </row>
    <row r="7" spans="2:9" s="22" customFormat="1" ht="19.5" customHeight="1">
      <c r="B7" s="28" t="s">
        <v>65</v>
      </c>
      <c r="C7" s="29"/>
      <c r="D7" s="30" t="s">
        <v>1</v>
      </c>
      <c r="E7" s="30" t="s">
        <v>1</v>
      </c>
      <c r="F7" s="29"/>
      <c r="G7" s="29"/>
      <c r="H7" s="29"/>
      <c r="I7" s="31" t="s">
        <v>87</v>
      </c>
    </row>
    <row r="8" spans="2:9" ht="42" customHeight="1">
      <c r="B8" s="217" t="s">
        <v>57</v>
      </c>
      <c r="C8" s="211" t="s">
        <v>4</v>
      </c>
      <c r="D8" s="220" t="s">
        <v>66</v>
      </c>
      <c r="E8" s="26"/>
      <c r="F8" s="211" t="s">
        <v>90</v>
      </c>
      <c r="G8" s="211" t="s">
        <v>89</v>
      </c>
      <c r="H8" s="211" t="s">
        <v>67</v>
      </c>
      <c r="I8" s="213" t="s">
        <v>68</v>
      </c>
    </row>
    <row r="9" spans="2:9" ht="51" customHeight="1">
      <c r="B9" s="218"/>
      <c r="C9" s="219"/>
      <c r="D9" s="221"/>
      <c r="E9" s="27" t="s">
        <v>88</v>
      </c>
      <c r="F9" s="212"/>
      <c r="G9" s="212"/>
      <c r="H9" s="212"/>
      <c r="I9" s="214"/>
    </row>
    <row r="10" spans="2:9" ht="24" customHeight="1">
      <c r="B10" s="32" t="s">
        <v>61</v>
      </c>
      <c r="C10" s="85">
        <v>447887</v>
      </c>
      <c r="D10" s="86">
        <v>447813</v>
      </c>
      <c r="E10" s="182">
        <v>99.983477975471487</v>
      </c>
      <c r="F10" s="87" t="s">
        <v>0</v>
      </c>
      <c r="G10" s="87" t="s">
        <v>0</v>
      </c>
      <c r="H10" s="87" t="s">
        <v>0</v>
      </c>
      <c r="I10" s="88">
        <v>127155</v>
      </c>
    </row>
    <row r="11" spans="2:9" ht="24" customHeight="1">
      <c r="B11" s="32" t="s">
        <v>62</v>
      </c>
      <c r="C11" s="89">
        <v>445230</v>
      </c>
      <c r="D11" s="90">
        <v>445179</v>
      </c>
      <c r="E11" s="183">
        <v>99.9</v>
      </c>
      <c r="F11" s="91" t="s">
        <v>0</v>
      </c>
      <c r="G11" s="91" t="s">
        <v>0</v>
      </c>
      <c r="H11" s="91" t="s">
        <v>0</v>
      </c>
      <c r="I11" s="92">
        <v>128859</v>
      </c>
    </row>
    <row r="12" spans="2:9" ht="24" customHeight="1">
      <c r="B12" s="32" t="s">
        <v>63</v>
      </c>
      <c r="C12" s="89">
        <v>446201</v>
      </c>
      <c r="D12" s="90">
        <v>446150</v>
      </c>
      <c r="E12" s="183">
        <v>99.9</v>
      </c>
      <c r="F12" s="91"/>
      <c r="G12" s="91"/>
      <c r="H12" s="91"/>
      <c r="I12" s="92">
        <v>131044</v>
      </c>
    </row>
    <row r="13" spans="2:9" ht="24" customHeight="1">
      <c r="B13" s="32" t="s">
        <v>55</v>
      </c>
      <c r="C13" s="89">
        <v>444616</v>
      </c>
      <c r="D13" s="90">
        <v>444616</v>
      </c>
      <c r="E13" s="183">
        <v>100</v>
      </c>
      <c r="F13" s="91"/>
      <c r="G13" s="91"/>
      <c r="H13" s="91"/>
      <c r="I13" s="92">
        <v>112493</v>
      </c>
    </row>
    <row r="14" spans="2:9" s="21" customFormat="1" ht="24" customHeight="1">
      <c r="B14" s="68" t="s">
        <v>56</v>
      </c>
      <c r="C14" s="93">
        <v>442943</v>
      </c>
      <c r="D14" s="94">
        <v>442943</v>
      </c>
      <c r="E14" s="184">
        <v>100</v>
      </c>
      <c r="F14" s="95"/>
      <c r="G14" s="95"/>
      <c r="H14" s="95"/>
      <c r="I14" s="96">
        <v>113679</v>
      </c>
    </row>
    <row r="15" spans="2:9" s="21" customFormat="1" ht="24" customHeight="1">
      <c r="B15" s="33" t="s">
        <v>64</v>
      </c>
      <c r="C15" s="97">
        <v>444923</v>
      </c>
      <c r="D15" s="98">
        <v>444923</v>
      </c>
      <c r="E15" s="185">
        <v>100</v>
      </c>
      <c r="F15" s="99"/>
      <c r="G15" s="99"/>
      <c r="H15" s="99"/>
      <c r="I15" s="100">
        <v>133576</v>
      </c>
    </row>
    <row r="16" spans="2:9" s="22" customFormat="1" ht="18" customHeight="1" thickBot="1">
      <c r="B16" s="34" t="s">
        <v>44</v>
      </c>
      <c r="C16" s="35"/>
      <c r="D16" s="35"/>
      <c r="E16" s="35"/>
      <c r="F16" s="35"/>
      <c r="G16" s="36"/>
      <c r="H16" s="215" t="s">
        <v>97</v>
      </c>
      <c r="I16" s="216"/>
    </row>
  </sheetData>
  <mergeCells count="8">
    <mergeCell ref="G8:G9"/>
    <mergeCell ref="H8:H9"/>
    <mergeCell ref="I8:I9"/>
    <mergeCell ref="H16:I16"/>
    <mergeCell ref="B8:B9"/>
    <mergeCell ref="C8:C9"/>
    <mergeCell ref="D8:D9"/>
    <mergeCell ref="F8:F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5"/>
  <sheetViews>
    <sheetView workbookViewId="0">
      <selection activeCell="B1" sqref="B1"/>
    </sheetView>
  </sheetViews>
  <sheetFormatPr defaultRowHeight="16.5"/>
  <cols>
    <col min="1" max="1" width="1.625" style="21" customWidth="1"/>
    <col min="2" max="4" width="17.625" customWidth="1"/>
    <col min="5" max="5" width="17.625" style="17" customWidth="1"/>
    <col min="6" max="7" width="17.625" customWidth="1"/>
    <col min="8" max="8" width="17.875" customWidth="1"/>
    <col min="9" max="9" width="9" customWidth="1"/>
  </cols>
  <sheetData>
    <row r="1" spans="1:8" ht="24" customHeight="1">
      <c r="B1" s="39" t="s">
        <v>103</v>
      </c>
      <c r="C1" s="7"/>
      <c r="D1" s="5"/>
      <c r="E1" s="5"/>
      <c r="F1" s="5"/>
      <c r="G1" s="5"/>
      <c r="H1" s="6" t="s">
        <v>1</v>
      </c>
    </row>
    <row r="2" spans="1:8" ht="17.25" thickBot="1">
      <c r="B2" s="8"/>
      <c r="C2" s="8"/>
      <c r="D2" s="8"/>
      <c r="E2" s="8"/>
      <c r="F2" s="8"/>
      <c r="G2" s="8"/>
      <c r="H2" s="8"/>
    </row>
    <row r="3" spans="1:8" s="22" customFormat="1" ht="13.5">
      <c r="B3" s="44" t="s">
        <v>58</v>
      </c>
      <c r="C3" s="29"/>
      <c r="D3" s="29"/>
      <c r="E3" s="29"/>
      <c r="F3" s="29"/>
      <c r="G3" s="29"/>
      <c r="H3" s="31" t="s">
        <v>33</v>
      </c>
    </row>
    <row r="4" spans="1:8" ht="24" customHeight="1">
      <c r="B4" s="226" t="s">
        <v>57</v>
      </c>
      <c r="C4" s="228" t="s">
        <v>6</v>
      </c>
      <c r="D4" s="228" t="s">
        <v>69</v>
      </c>
      <c r="E4" s="228" t="s">
        <v>46</v>
      </c>
      <c r="F4" s="228" t="s">
        <v>47</v>
      </c>
      <c r="G4" s="228" t="s">
        <v>70</v>
      </c>
      <c r="H4" s="224" t="s">
        <v>71</v>
      </c>
    </row>
    <row r="5" spans="1:8" ht="24" customHeight="1">
      <c r="B5" s="227"/>
      <c r="C5" s="229"/>
      <c r="D5" s="229"/>
      <c r="E5" s="230"/>
      <c r="F5" s="229"/>
      <c r="G5" s="229"/>
      <c r="H5" s="225"/>
    </row>
    <row r="6" spans="1:8" ht="24" customHeight="1">
      <c r="B6" s="37" t="s">
        <v>61</v>
      </c>
      <c r="C6" s="101">
        <v>46036431</v>
      </c>
      <c r="D6" s="102">
        <v>30187811</v>
      </c>
      <c r="E6" s="102"/>
      <c r="F6" s="102">
        <v>14900870</v>
      </c>
      <c r="G6" s="103">
        <v>356775</v>
      </c>
      <c r="H6" s="104">
        <v>590975</v>
      </c>
    </row>
    <row r="7" spans="1:8" ht="24" customHeight="1">
      <c r="B7" s="37" t="s">
        <v>62</v>
      </c>
      <c r="C7" s="105">
        <v>46351287</v>
      </c>
      <c r="D7" s="106">
        <v>30123585</v>
      </c>
      <c r="E7" s="106"/>
      <c r="F7" s="106">
        <v>15230842</v>
      </c>
      <c r="G7" s="107">
        <v>306393</v>
      </c>
      <c r="H7" s="108">
        <v>690467</v>
      </c>
    </row>
    <row r="8" spans="1:8" ht="24" customHeight="1">
      <c r="B8" s="37" t="s">
        <v>63</v>
      </c>
      <c r="C8" s="105">
        <v>46295177</v>
      </c>
      <c r="D8" s="106">
        <v>30072046</v>
      </c>
      <c r="E8" s="106"/>
      <c r="F8" s="106">
        <v>15171903</v>
      </c>
      <c r="G8" s="107">
        <v>270242</v>
      </c>
      <c r="H8" s="108">
        <v>780986</v>
      </c>
    </row>
    <row r="9" spans="1:8" ht="24" customHeight="1">
      <c r="B9" s="37" t="s">
        <v>55</v>
      </c>
      <c r="C9" s="105">
        <v>46611131</v>
      </c>
      <c r="D9" s="106">
        <v>30409139</v>
      </c>
      <c r="E9" s="106"/>
      <c r="F9" s="106">
        <v>15018826</v>
      </c>
      <c r="G9" s="107">
        <v>265713</v>
      </c>
      <c r="H9" s="108">
        <v>917453</v>
      </c>
    </row>
    <row r="10" spans="1:8" s="21" customFormat="1" ht="24" customHeight="1">
      <c r="B10" s="67" t="s">
        <v>56</v>
      </c>
      <c r="C10" s="110">
        <v>46339797</v>
      </c>
      <c r="D10" s="111">
        <v>30552681</v>
      </c>
      <c r="E10" s="111"/>
      <c r="F10" s="111">
        <v>14457595</v>
      </c>
      <c r="G10" s="112">
        <v>296067</v>
      </c>
      <c r="H10" s="113">
        <v>1033454</v>
      </c>
    </row>
    <row r="11" spans="1:8" s="17" customFormat="1" ht="24" customHeight="1">
      <c r="A11" s="21"/>
      <c r="B11" s="38" t="s">
        <v>113</v>
      </c>
      <c r="C11" s="114">
        <v>46890613</v>
      </c>
      <c r="D11" s="115">
        <v>31933344</v>
      </c>
      <c r="E11" s="115"/>
      <c r="F11" s="115">
        <v>13651845</v>
      </c>
      <c r="G11" s="116">
        <v>179293</v>
      </c>
      <c r="H11" s="117">
        <v>1126131</v>
      </c>
    </row>
    <row r="12" spans="1:8" s="22" customFormat="1" ht="18.75" customHeight="1" thickBot="1">
      <c r="B12" s="187" t="s">
        <v>45</v>
      </c>
      <c r="C12" s="188"/>
      <c r="D12" s="189"/>
      <c r="E12" s="189"/>
      <c r="F12" s="222" t="s">
        <v>32</v>
      </c>
      <c r="G12" s="222"/>
      <c r="H12" s="223"/>
    </row>
    <row r="13" spans="1:8" ht="18.75">
      <c r="B13" s="10"/>
      <c r="C13" s="2"/>
      <c r="D13" s="2"/>
      <c r="E13" s="2"/>
      <c r="F13" s="2"/>
      <c r="G13" s="2"/>
      <c r="H13" s="2"/>
    </row>
    <row r="15" spans="1:8">
      <c r="D15" s="190"/>
    </row>
  </sheetData>
  <mergeCells count="8">
    <mergeCell ref="F12:H12"/>
    <mergeCell ref="H4:H5"/>
    <mergeCell ref="B4:B5"/>
    <mergeCell ref="C4:C5"/>
    <mergeCell ref="D4:D5"/>
    <mergeCell ref="F4:F5"/>
    <mergeCell ref="G4:G5"/>
    <mergeCell ref="E4:E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workbookViewId="0">
      <selection activeCell="B1" sqref="B1"/>
    </sheetView>
  </sheetViews>
  <sheetFormatPr defaultRowHeight="16.5"/>
  <cols>
    <col min="1" max="1" width="1.625" style="21" customWidth="1"/>
    <col min="2" max="2" width="21.375" customWidth="1"/>
    <col min="3" max="4" width="18.625" customWidth="1"/>
    <col min="5" max="5" width="18.625" style="17" customWidth="1"/>
    <col min="6" max="8" width="18.625" customWidth="1"/>
    <col min="9" max="9" width="9" customWidth="1"/>
  </cols>
  <sheetData>
    <row r="1" spans="1:8" ht="24" customHeight="1">
      <c r="B1" s="39" t="s">
        <v>104</v>
      </c>
      <c r="C1" s="5"/>
      <c r="D1" s="7"/>
      <c r="E1" s="7"/>
      <c r="F1" s="7"/>
      <c r="G1" s="7"/>
      <c r="H1" s="6" t="s">
        <v>1</v>
      </c>
    </row>
    <row r="2" spans="1:8" ht="17.25" thickBot="1">
      <c r="B2" s="8"/>
      <c r="C2" s="9"/>
      <c r="D2" s="9"/>
      <c r="E2" s="9"/>
      <c r="F2" s="8"/>
      <c r="G2" s="8"/>
      <c r="H2" s="8"/>
    </row>
    <row r="3" spans="1:8" s="22" customFormat="1" ht="18" customHeight="1">
      <c r="B3" s="44" t="s">
        <v>34</v>
      </c>
      <c r="C3" s="30" t="s">
        <v>1</v>
      </c>
      <c r="D3" s="29"/>
      <c r="E3" s="29"/>
      <c r="F3" s="29"/>
      <c r="G3" s="29"/>
      <c r="H3" s="31" t="s">
        <v>73</v>
      </c>
    </row>
    <row r="4" spans="1:8" ht="58.5" customHeight="1">
      <c r="B4" s="41" t="s">
        <v>57</v>
      </c>
      <c r="C4" s="40" t="s">
        <v>5</v>
      </c>
      <c r="D4" s="40" t="s">
        <v>69</v>
      </c>
      <c r="E4" s="40" t="s">
        <v>46</v>
      </c>
      <c r="F4" s="40" t="s">
        <v>48</v>
      </c>
      <c r="G4" s="40" t="s">
        <v>72</v>
      </c>
      <c r="H4" s="42" t="s">
        <v>71</v>
      </c>
    </row>
    <row r="5" spans="1:8" ht="24" customHeight="1">
      <c r="B5" s="37" t="s">
        <v>61</v>
      </c>
      <c r="C5" s="118">
        <v>28680186</v>
      </c>
      <c r="D5" s="119">
        <v>15134655</v>
      </c>
      <c r="E5" s="119"/>
      <c r="F5" s="119">
        <v>12861134</v>
      </c>
      <c r="G5" s="120">
        <v>298177</v>
      </c>
      <c r="H5" s="121">
        <v>386220</v>
      </c>
    </row>
    <row r="6" spans="1:8" ht="24" customHeight="1">
      <c r="B6" s="37" t="s">
        <v>62</v>
      </c>
      <c r="C6" s="122">
        <v>31873229</v>
      </c>
      <c r="D6" s="123">
        <v>16731334</v>
      </c>
      <c r="E6" s="123"/>
      <c r="F6" s="123">
        <v>14391241</v>
      </c>
      <c r="G6" s="124">
        <v>289295</v>
      </c>
      <c r="H6" s="125">
        <v>461359</v>
      </c>
    </row>
    <row r="7" spans="1:8" ht="24" customHeight="1">
      <c r="B7" s="37" t="s">
        <v>63</v>
      </c>
      <c r="C7" s="122">
        <v>31840631</v>
      </c>
      <c r="D7" s="123">
        <v>16741052</v>
      </c>
      <c r="E7" s="123"/>
      <c r="F7" s="123">
        <v>14309906</v>
      </c>
      <c r="G7" s="124">
        <v>255800</v>
      </c>
      <c r="H7" s="125">
        <v>533873</v>
      </c>
    </row>
    <row r="8" spans="1:8" ht="24" customHeight="1">
      <c r="B8" s="37" t="s">
        <v>55</v>
      </c>
      <c r="C8" s="122">
        <v>32025003</v>
      </c>
      <c r="D8" s="123">
        <v>16871862</v>
      </c>
      <c r="E8" s="123"/>
      <c r="F8" s="123">
        <v>14087284</v>
      </c>
      <c r="G8" s="124">
        <v>429877</v>
      </c>
      <c r="H8" s="125">
        <v>635980</v>
      </c>
    </row>
    <row r="9" spans="1:8" s="21" customFormat="1" ht="24" customHeight="1">
      <c r="B9" s="67" t="s">
        <v>56</v>
      </c>
      <c r="C9" s="126">
        <v>31572848</v>
      </c>
      <c r="D9" s="127">
        <v>16949473</v>
      </c>
      <c r="E9" s="127"/>
      <c r="F9" s="127">
        <v>13622898</v>
      </c>
      <c r="G9" s="128">
        <v>280069</v>
      </c>
      <c r="H9" s="129">
        <v>720408</v>
      </c>
    </row>
    <row r="10" spans="1:8" s="17" customFormat="1" ht="24" customHeight="1">
      <c r="A10" s="21"/>
      <c r="B10" s="38" t="s">
        <v>64</v>
      </c>
      <c r="C10" s="130">
        <v>30587337</v>
      </c>
      <c r="D10" s="131">
        <v>17679637</v>
      </c>
      <c r="E10" s="131"/>
      <c r="F10" s="131">
        <v>11917652</v>
      </c>
      <c r="G10" s="132">
        <v>166371</v>
      </c>
      <c r="H10" s="133">
        <v>823677</v>
      </c>
    </row>
    <row r="11" spans="1:8" s="22" customFormat="1" ht="21" customHeight="1" thickBot="1">
      <c r="B11" s="187" t="s">
        <v>45</v>
      </c>
      <c r="C11" s="188"/>
      <c r="D11" s="189"/>
      <c r="E11" s="189"/>
      <c r="F11" s="222" t="s">
        <v>32</v>
      </c>
      <c r="G11" s="222"/>
      <c r="H11" s="223"/>
    </row>
    <row r="12" spans="1:8">
      <c r="B12" s="2"/>
      <c r="C12" s="2"/>
      <c r="D12" s="2"/>
      <c r="E12" s="2"/>
      <c r="F12" s="2"/>
      <c r="G12" s="2"/>
      <c r="H12" s="2"/>
    </row>
  </sheetData>
  <mergeCells count="1">
    <mergeCell ref="F11:H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topLeftCell="B1" workbookViewId="0">
      <selection activeCell="B1" sqref="B1:D1"/>
    </sheetView>
  </sheetViews>
  <sheetFormatPr defaultRowHeight="16.5"/>
  <cols>
    <col min="1" max="1" width="1.625" style="21" customWidth="1"/>
    <col min="2" max="2" width="23.125" customWidth="1"/>
    <col min="3" max="9" width="15.625" customWidth="1"/>
    <col min="10" max="10" width="18.5" customWidth="1"/>
    <col min="11" max="11" width="14.375" customWidth="1"/>
  </cols>
  <sheetData>
    <row r="1" spans="1:10" ht="24" customHeight="1">
      <c r="B1" s="233" t="s">
        <v>107</v>
      </c>
      <c r="C1" s="233"/>
      <c r="D1" s="233"/>
      <c r="E1" s="2"/>
      <c r="F1" s="2"/>
      <c r="G1" s="1"/>
      <c r="H1" s="1"/>
      <c r="I1" s="1"/>
      <c r="J1" s="1"/>
    </row>
    <row r="2" spans="1:10" ht="17.25" thickBot="1">
      <c r="B2" s="4"/>
      <c r="C2" s="4"/>
      <c r="D2" s="2"/>
      <c r="E2" s="2"/>
      <c r="F2" s="2"/>
      <c r="G2" s="2"/>
      <c r="H2" s="2"/>
      <c r="I2" s="2"/>
      <c r="J2" s="2"/>
    </row>
    <row r="3" spans="1:10">
      <c r="B3" s="44" t="s">
        <v>60</v>
      </c>
      <c r="C3" s="30"/>
      <c r="D3" s="45"/>
      <c r="E3" s="45"/>
      <c r="F3" s="45"/>
      <c r="G3" s="45"/>
      <c r="H3" s="45"/>
      <c r="I3" s="45"/>
      <c r="J3" s="46" t="s">
        <v>91</v>
      </c>
    </row>
    <row r="4" spans="1:10" ht="48.75" customHeight="1">
      <c r="B4" s="235" t="s">
        <v>59</v>
      </c>
      <c r="C4" s="211" t="s">
        <v>92</v>
      </c>
      <c r="D4" s="211" t="s">
        <v>98</v>
      </c>
      <c r="E4" s="211" t="s">
        <v>74</v>
      </c>
      <c r="F4" s="220" t="s">
        <v>75</v>
      </c>
      <c r="G4" s="237"/>
      <c r="H4" s="237"/>
      <c r="I4" s="238"/>
      <c r="J4" s="213" t="s">
        <v>76</v>
      </c>
    </row>
    <row r="5" spans="1:10" ht="37.5" customHeight="1">
      <c r="B5" s="235"/>
      <c r="C5" s="212"/>
      <c r="D5" s="212"/>
      <c r="E5" s="236"/>
      <c r="F5" s="43" t="s">
        <v>35</v>
      </c>
      <c r="G5" s="27" t="s">
        <v>100</v>
      </c>
      <c r="H5" s="27" t="s">
        <v>7</v>
      </c>
      <c r="I5" s="27" t="s">
        <v>8</v>
      </c>
      <c r="J5" s="234"/>
    </row>
    <row r="6" spans="1:10" ht="24" customHeight="1">
      <c r="B6" s="32" t="s">
        <v>61</v>
      </c>
      <c r="C6" s="69">
        <v>447887</v>
      </c>
      <c r="D6" s="70"/>
      <c r="E6" s="70">
        <v>447887</v>
      </c>
      <c r="F6" s="71">
        <v>446615</v>
      </c>
      <c r="G6" s="71">
        <v>0</v>
      </c>
      <c r="H6" s="71">
        <v>0</v>
      </c>
      <c r="I6" s="71">
        <v>446615</v>
      </c>
      <c r="J6" s="72">
        <v>99.72</v>
      </c>
    </row>
    <row r="7" spans="1:10" ht="24" customHeight="1">
      <c r="B7" s="32" t="s">
        <v>62</v>
      </c>
      <c r="C7" s="73">
        <v>445230</v>
      </c>
      <c r="D7" s="74"/>
      <c r="E7" s="74">
        <v>445230</v>
      </c>
      <c r="F7" s="75">
        <v>444051</v>
      </c>
      <c r="G7" s="75">
        <v>0</v>
      </c>
      <c r="H7" s="75">
        <v>0</v>
      </c>
      <c r="I7" s="75">
        <v>444051</v>
      </c>
      <c r="J7" s="76">
        <v>99.735193046290675</v>
      </c>
    </row>
    <row r="8" spans="1:10" ht="24" customHeight="1">
      <c r="B8" s="32" t="s">
        <v>63</v>
      </c>
      <c r="C8" s="73">
        <v>446201</v>
      </c>
      <c r="D8" s="74"/>
      <c r="E8" s="74">
        <v>446201</v>
      </c>
      <c r="F8" s="75">
        <v>445267</v>
      </c>
      <c r="G8" s="75">
        <v>0</v>
      </c>
      <c r="H8" s="75">
        <v>0</v>
      </c>
      <c r="I8" s="75">
        <v>445267</v>
      </c>
      <c r="J8" s="76">
        <v>99.790677295658242</v>
      </c>
    </row>
    <row r="9" spans="1:10" ht="24" customHeight="1">
      <c r="B9" s="32" t="s">
        <v>55</v>
      </c>
      <c r="C9" s="77">
        <v>444616</v>
      </c>
      <c r="D9" s="74"/>
      <c r="E9" s="74">
        <v>444616</v>
      </c>
      <c r="F9" s="78">
        <v>443769</v>
      </c>
      <c r="G9" s="78"/>
      <c r="H9" s="78"/>
      <c r="I9" s="78">
        <v>443769</v>
      </c>
      <c r="J9" s="76">
        <v>99.8</v>
      </c>
    </row>
    <row r="10" spans="1:10" s="21" customFormat="1" ht="24" customHeight="1">
      <c r="B10" s="68" t="s">
        <v>56</v>
      </c>
      <c r="C10" s="79">
        <v>442943</v>
      </c>
      <c r="D10" s="80"/>
      <c r="E10" s="80">
        <v>442943</v>
      </c>
      <c r="F10" s="81">
        <v>442096</v>
      </c>
      <c r="G10" s="81">
        <v>0</v>
      </c>
      <c r="H10" s="81"/>
      <c r="I10" s="81">
        <v>442096</v>
      </c>
      <c r="J10" s="82">
        <v>99.8</v>
      </c>
    </row>
    <row r="11" spans="1:10" s="18" customFormat="1" ht="24" customHeight="1">
      <c r="A11" s="21"/>
      <c r="B11" s="33" t="s">
        <v>64</v>
      </c>
      <c r="C11" s="194">
        <v>444923</v>
      </c>
      <c r="D11" s="195"/>
      <c r="E11" s="210">
        <v>444923</v>
      </c>
      <c r="F11" s="196">
        <f t="shared" ref="F11" si="0">SUM(G11:I11)</f>
        <v>444059</v>
      </c>
      <c r="G11" s="196">
        <v>0</v>
      </c>
      <c r="H11" s="196">
        <v>0</v>
      </c>
      <c r="I11" s="196">
        <v>444059</v>
      </c>
      <c r="J11" s="197">
        <f t="shared" ref="J11" si="1">F11/C11*100</f>
        <v>99.805809095056901</v>
      </c>
    </row>
    <row r="12" spans="1:10" ht="17.25" thickBot="1">
      <c r="B12" s="34" t="s">
        <v>49</v>
      </c>
      <c r="C12" s="36"/>
      <c r="D12" s="47"/>
      <c r="E12" s="48"/>
      <c r="F12" s="47"/>
      <c r="G12" s="47"/>
      <c r="H12" s="231" t="s">
        <v>32</v>
      </c>
      <c r="I12" s="231"/>
      <c r="J12" s="232"/>
    </row>
    <row r="13" spans="1:10"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B14" s="2"/>
      <c r="C14" s="2"/>
      <c r="D14" s="2"/>
      <c r="E14" s="2"/>
      <c r="F14" s="2"/>
      <c r="G14" s="2"/>
      <c r="H14" s="2"/>
      <c r="I14" s="2"/>
      <c r="J14" s="2"/>
    </row>
    <row r="18" spans="3:10">
      <c r="C18" s="191"/>
      <c r="D18" s="191"/>
      <c r="E18" s="191"/>
      <c r="F18" s="192"/>
      <c r="G18" s="192"/>
      <c r="H18" s="192"/>
      <c r="I18" s="192"/>
      <c r="J18" s="193"/>
    </row>
  </sheetData>
  <mergeCells count="8">
    <mergeCell ref="H12:J12"/>
    <mergeCell ref="B1:D1"/>
    <mergeCell ref="J4:J5"/>
    <mergeCell ref="B4:B5"/>
    <mergeCell ref="C4:C5"/>
    <mergeCell ref="D4:D5"/>
    <mergeCell ref="E4:E5"/>
    <mergeCell ref="F4:I4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5"/>
  <sheetViews>
    <sheetView workbookViewId="0">
      <selection activeCell="B1" sqref="B1"/>
    </sheetView>
  </sheetViews>
  <sheetFormatPr defaultRowHeight="16.5"/>
  <cols>
    <col min="1" max="1" width="1.625" style="21" customWidth="1"/>
    <col min="2" max="2" width="13.75" customWidth="1"/>
    <col min="3" max="3" width="14" customWidth="1"/>
    <col min="4" max="4" width="13.75" customWidth="1"/>
    <col min="5" max="5" width="12.25" style="18" customWidth="1"/>
    <col min="6" max="6" width="12" customWidth="1"/>
    <col min="7" max="7" width="13.25" customWidth="1"/>
    <col min="8" max="8" width="12.5" customWidth="1"/>
    <col min="9" max="9" width="12.75" style="18" customWidth="1"/>
    <col min="10" max="10" width="17.125" customWidth="1"/>
    <col min="11" max="11" width="17.75" customWidth="1"/>
    <col min="12" max="15" width="15.625" customWidth="1"/>
  </cols>
  <sheetData>
    <row r="1" spans="1:15" ht="24" customHeight="1">
      <c r="B1" s="39" t="s">
        <v>106</v>
      </c>
      <c r="C1" s="5"/>
      <c r="D1" s="11"/>
      <c r="E1" s="11"/>
      <c r="F1" s="11"/>
      <c r="G1" s="11"/>
      <c r="H1" s="6" t="s">
        <v>1</v>
      </c>
      <c r="I1" s="6"/>
      <c r="J1" s="5"/>
      <c r="K1" s="5"/>
      <c r="L1" s="5"/>
      <c r="M1" s="5"/>
      <c r="N1" s="5"/>
      <c r="O1" s="5"/>
    </row>
    <row r="2" spans="1:15" ht="17.25" thickBot="1">
      <c r="B2" s="7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1:15" s="22" customFormat="1" ht="13.5">
      <c r="B3" s="44" t="s">
        <v>2</v>
      </c>
      <c r="C3" s="29"/>
      <c r="D3" s="29"/>
      <c r="E3" s="29"/>
      <c r="F3" s="29"/>
      <c r="G3" s="29"/>
      <c r="H3" s="29"/>
      <c r="I3" s="29"/>
      <c r="J3" s="45"/>
      <c r="K3" s="45"/>
      <c r="L3" s="45"/>
      <c r="M3" s="45"/>
      <c r="N3" s="45"/>
      <c r="O3" s="31" t="s">
        <v>93</v>
      </c>
    </row>
    <row r="4" spans="1:15" ht="24" customHeight="1">
      <c r="B4" s="217" t="s">
        <v>57</v>
      </c>
      <c r="C4" s="248" t="s">
        <v>77</v>
      </c>
      <c r="D4" s="249"/>
      <c r="E4" s="249"/>
      <c r="F4" s="249"/>
      <c r="G4" s="249"/>
      <c r="H4" s="249"/>
      <c r="I4" s="250"/>
      <c r="J4" s="240" t="s">
        <v>38</v>
      </c>
      <c r="K4" s="241"/>
      <c r="L4" s="241"/>
      <c r="M4" s="241"/>
      <c r="N4" s="241"/>
      <c r="O4" s="242"/>
    </row>
    <row r="5" spans="1:15" ht="60" customHeight="1">
      <c r="B5" s="239"/>
      <c r="C5" s="243"/>
      <c r="D5" s="211" t="s">
        <v>69</v>
      </c>
      <c r="E5" s="211" t="s">
        <v>78</v>
      </c>
      <c r="F5" s="211" t="s">
        <v>79</v>
      </c>
      <c r="G5" s="211" t="s">
        <v>72</v>
      </c>
      <c r="H5" s="244" t="s">
        <v>80</v>
      </c>
      <c r="I5" s="244" t="s">
        <v>36</v>
      </c>
      <c r="J5" s="211" t="s">
        <v>81</v>
      </c>
      <c r="K5" s="211" t="s">
        <v>94</v>
      </c>
      <c r="L5" s="211" t="s">
        <v>82</v>
      </c>
      <c r="M5" s="211" t="s">
        <v>95</v>
      </c>
      <c r="N5" s="211" t="s">
        <v>83</v>
      </c>
      <c r="O5" s="213" t="s">
        <v>39</v>
      </c>
    </row>
    <row r="6" spans="1:15" ht="60" customHeight="1">
      <c r="B6" s="218"/>
      <c r="C6" s="219"/>
      <c r="D6" s="219"/>
      <c r="E6" s="212"/>
      <c r="F6" s="219"/>
      <c r="G6" s="219"/>
      <c r="H6" s="245"/>
      <c r="I6" s="251"/>
      <c r="J6" s="246"/>
      <c r="K6" s="247"/>
      <c r="L6" s="247"/>
      <c r="M6" s="247"/>
      <c r="N6" s="247"/>
      <c r="O6" s="214"/>
    </row>
    <row r="7" spans="1:15" ht="24" customHeight="1">
      <c r="B7" s="32" t="s">
        <v>61</v>
      </c>
      <c r="C7" s="134">
        <v>21894</v>
      </c>
      <c r="D7" s="135">
        <v>10065</v>
      </c>
      <c r="E7" s="135"/>
      <c r="F7" s="135">
        <v>9095</v>
      </c>
      <c r="G7" s="135">
        <v>905</v>
      </c>
      <c r="H7" s="136">
        <v>1829</v>
      </c>
      <c r="I7" s="136"/>
      <c r="J7" s="137" t="s">
        <v>0</v>
      </c>
      <c r="K7" s="137" t="s">
        <v>0</v>
      </c>
      <c r="L7" s="137" t="s">
        <v>0</v>
      </c>
      <c r="M7" s="137" t="s">
        <v>0</v>
      </c>
      <c r="N7" s="137" t="s">
        <v>0</v>
      </c>
      <c r="O7" s="138" t="s">
        <v>0</v>
      </c>
    </row>
    <row r="8" spans="1:15" ht="24" customHeight="1">
      <c r="B8" s="32" t="s">
        <v>62</v>
      </c>
      <c r="C8" s="139">
        <v>23026</v>
      </c>
      <c r="D8" s="140">
        <v>10647</v>
      </c>
      <c r="E8" s="140"/>
      <c r="F8" s="140">
        <v>9597</v>
      </c>
      <c r="G8" s="140">
        <v>919</v>
      </c>
      <c r="H8" s="141">
        <v>1863</v>
      </c>
      <c r="I8" s="141"/>
      <c r="J8" s="142" t="s">
        <v>0</v>
      </c>
      <c r="K8" s="142" t="s">
        <v>0</v>
      </c>
      <c r="L8" s="142" t="s">
        <v>0</v>
      </c>
      <c r="M8" s="142" t="s">
        <v>0</v>
      </c>
      <c r="N8" s="142" t="s">
        <v>0</v>
      </c>
      <c r="O8" s="143" t="s">
        <v>0</v>
      </c>
    </row>
    <row r="9" spans="1:15" ht="24" customHeight="1">
      <c r="B9" s="32" t="s">
        <v>63</v>
      </c>
      <c r="C9" s="139">
        <v>26887000</v>
      </c>
      <c r="D9" s="140">
        <v>12302000</v>
      </c>
      <c r="E9" s="140"/>
      <c r="F9" s="140">
        <v>11168000</v>
      </c>
      <c r="G9" s="140">
        <v>1250000</v>
      </c>
      <c r="H9" s="141">
        <v>2167000</v>
      </c>
      <c r="I9" s="141"/>
      <c r="J9" s="142" t="s">
        <v>0</v>
      </c>
      <c r="K9" s="142" t="s">
        <v>0</v>
      </c>
      <c r="L9" s="142" t="s">
        <v>0</v>
      </c>
      <c r="M9" s="142" t="s">
        <v>0</v>
      </c>
      <c r="N9" s="142" t="s">
        <v>0</v>
      </c>
      <c r="O9" s="143" t="s">
        <v>0</v>
      </c>
    </row>
    <row r="10" spans="1:15" ht="24" customHeight="1">
      <c r="B10" s="32" t="s">
        <v>55</v>
      </c>
      <c r="C10" s="144">
        <v>31163</v>
      </c>
      <c r="D10" s="145">
        <v>14560</v>
      </c>
      <c r="E10" s="145"/>
      <c r="F10" s="145">
        <v>12967</v>
      </c>
      <c r="G10" s="145">
        <v>1290</v>
      </c>
      <c r="H10" s="145">
        <v>2346</v>
      </c>
      <c r="I10" s="145"/>
      <c r="J10" s="146" t="s">
        <v>0</v>
      </c>
      <c r="K10" s="146" t="s">
        <v>0</v>
      </c>
      <c r="L10" s="146" t="s">
        <v>0</v>
      </c>
      <c r="M10" s="146" t="s">
        <v>0</v>
      </c>
      <c r="N10" s="146" t="s">
        <v>0</v>
      </c>
      <c r="O10" s="147" t="s">
        <v>0</v>
      </c>
    </row>
    <row r="11" spans="1:15" s="21" customFormat="1" ht="24" customHeight="1">
      <c r="B11" s="68" t="s">
        <v>56</v>
      </c>
      <c r="C11" s="148">
        <v>30669</v>
      </c>
      <c r="D11" s="149">
        <v>14627</v>
      </c>
      <c r="E11" s="149"/>
      <c r="F11" s="149">
        <v>12652</v>
      </c>
      <c r="G11" s="149">
        <v>1289</v>
      </c>
      <c r="H11" s="149">
        <v>2101</v>
      </c>
      <c r="I11" s="150"/>
      <c r="J11" s="151" t="s">
        <v>0</v>
      </c>
      <c r="K11" s="151" t="s">
        <v>0</v>
      </c>
      <c r="L11" s="151" t="s">
        <v>0</v>
      </c>
      <c r="M11" s="151" t="s">
        <v>0</v>
      </c>
      <c r="N11" s="151" t="s">
        <v>0</v>
      </c>
      <c r="O11" s="152" t="s">
        <v>0</v>
      </c>
    </row>
    <row r="12" spans="1:15" s="18" customFormat="1" ht="24" customHeight="1">
      <c r="A12" s="21"/>
      <c r="B12" s="33" t="s">
        <v>64</v>
      </c>
      <c r="C12" s="205">
        <f t="shared" ref="C12" si="0">SUM(D12:I12)</f>
        <v>28792</v>
      </c>
      <c r="D12" s="206">
        <v>15410</v>
      </c>
      <c r="E12" s="207">
        <v>0</v>
      </c>
      <c r="F12" s="206">
        <v>10930</v>
      </c>
      <c r="G12" s="206">
        <v>969</v>
      </c>
      <c r="H12" s="207">
        <v>1483</v>
      </c>
      <c r="I12" s="207">
        <v>0</v>
      </c>
      <c r="J12" s="208" t="s">
        <v>114</v>
      </c>
      <c r="K12" s="208" t="s">
        <v>114</v>
      </c>
      <c r="L12" s="208" t="s">
        <v>114</v>
      </c>
      <c r="M12" s="208" t="s">
        <v>114</v>
      </c>
      <c r="N12" s="208" t="s">
        <v>114</v>
      </c>
      <c r="O12" s="209" t="s">
        <v>114</v>
      </c>
    </row>
    <row r="13" spans="1:15" ht="17.25" thickBot="1">
      <c r="B13" s="34" t="s">
        <v>50</v>
      </c>
      <c r="C13" s="36"/>
      <c r="D13" s="47"/>
      <c r="E13" s="47"/>
      <c r="F13" s="48"/>
      <c r="G13" s="47"/>
      <c r="H13" s="47"/>
      <c r="I13" s="47"/>
      <c r="J13" s="47"/>
      <c r="K13" s="47"/>
      <c r="L13" s="231" t="s">
        <v>37</v>
      </c>
      <c r="M13" s="231"/>
      <c r="N13" s="231"/>
      <c r="O13" s="232"/>
    </row>
    <row r="14" spans="1:15">
      <c r="B14" s="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mergeCells count="17">
    <mergeCell ref="L13:O13"/>
    <mergeCell ref="L5:L6"/>
    <mergeCell ref="M5:M6"/>
    <mergeCell ref="N5:N6"/>
    <mergeCell ref="O5:O6"/>
    <mergeCell ref="B4:B6"/>
    <mergeCell ref="J4:O4"/>
    <mergeCell ref="C5:C6"/>
    <mergeCell ref="D5:D6"/>
    <mergeCell ref="F5:F6"/>
    <mergeCell ref="G5:G6"/>
    <mergeCell ref="H5:H6"/>
    <mergeCell ref="J5:J6"/>
    <mergeCell ref="K5:K6"/>
    <mergeCell ref="E5:E6"/>
    <mergeCell ref="C4:I4"/>
    <mergeCell ref="I5:I6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4"/>
  <sheetViews>
    <sheetView workbookViewId="0">
      <selection activeCell="B1" sqref="B1"/>
    </sheetView>
  </sheetViews>
  <sheetFormatPr defaultRowHeight="16.5"/>
  <cols>
    <col min="1" max="1" width="1.625" style="21" customWidth="1"/>
    <col min="2" max="23" width="11.75" customWidth="1"/>
    <col min="24" max="24" width="17.875" customWidth="1"/>
    <col min="25" max="25" width="18.25" customWidth="1"/>
    <col min="26" max="26" width="16.375" customWidth="1"/>
    <col min="27" max="27" width="11.75" customWidth="1"/>
  </cols>
  <sheetData>
    <row r="1" spans="1:27" ht="24" customHeight="1">
      <c r="B1" s="49" t="s">
        <v>105</v>
      </c>
      <c r="C1" s="7"/>
      <c r="D1" s="5"/>
      <c r="E1" s="13"/>
      <c r="F1" s="13"/>
      <c r="G1" s="13"/>
      <c r="H1" s="13"/>
      <c r="I1" s="1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7.25" thickBot="1">
      <c r="B2" s="7"/>
      <c r="C2" s="7"/>
      <c r="D2" s="7"/>
      <c r="E2" s="7"/>
      <c r="F2" s="7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22" customFormat="1" ht="13.5">
      <c r="B3" s="44" t="s">
        <v>40</v>
      </c>
      <c r="C3" s="29"/>
      <c r="D3" s="29"/>
      <c r="E3" s="29"/>
      <c r="F3" s="29"/>
      <c r="G3" s="29"/>
      <c r="H3" s="29"/>
      <c r="I3" s="29"/>
      <c r="J3" s="29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261" t="s">
        <v>43</v>
      </c>
      <c r="Y3" s="261"/>
      <c r="Z3" s="262"/>
      <c r="AA3" s="186"/>
    </row>
    <row r="4" spans="1:27" ht="51" customHeight="1">
      <c r="B4" s="226" t="s">
        <v>96</v>
      </c>
      <c r="C4" s="253" t="s">
        <v>9</v>
      </c>
      <c r="D4" s="255" t="s">
        <v>10</v>
      </c>
      <c r="E4" s="255" t="s">
        <v>11</v>
      </c>
      <c r="F4" s="254" t="s">
        <v>12</v>
      </c>
      <c r="G4" s="254"/>
      <c r="H4" s="254"/>
      <c r="I4" s="254"/>
      <c r="J4" s="254"/>
      <c r="K4" s="254"/>
      <c r="L4" s="254"/>
      <c r="M4" s="258" t="s">
        <v>41</v>
      </c>
      <c r="N4" s="259"/>
      <c r="O4" s="259"/>
      <c r="P4" s="259"/>
      <c r="Q4" s="259"/>
      <c r="R4" s="259"/>
      <c r="S4" s="259"/>
      <c r="T4" s="259"/>
      <c r="U4" s="259"/>
      <c r="V4" s="259"/>
      <c r="W4" s="260"/>
      <c r="X4" s="255" t="s">
        <v>84</v>
      </c>
      <c r="Y4" s="255" t="s">
        <v>99</v>
      </c>
      <c r="Z4" s="265" t="s">
        <v>85</v>
      </c>
      <c r="AA4" s="14"/>
    </row>
    <row r="5" spans="1:27" ht="48.75" customHeight="1">
      <c r="B5" s="252"/>
      <c r="C5" s="254"/>
      <c r="D5" s="256"/>
      <c r="E5" s="256"/>
      <c r="F5" s="228" t="s">
        <v>13</v>
      </c>
      <c r="G5" s="255" t="s">
        <v>14</v>
      </c>
      <c r="H5" s="255" t="s">
        <v>15</v>
      </c>
      <c r="I5" s="255" t="s">
        <v>16</v>
      </c>
      <c r="J5" s="256"/>
      <c r="K5" s="255" t="s">
        <v>19</v>
      </c>
      <c r="L5" s="255" t="s">
        <v>20</v>
      </c>
      <c r="M5" s="255" t="s">
        <v>22</v>
      </c>
      <c r="N5" s="255" t="s">
        <v>21</v>
      </c>
      <c r="O5" s="255"/>
      <c r="P5" s="255"/>
      <c r="Q5" s="255"/>
      <c r="R5" s="255" t="s">
        <v>28</v>
      </c>
      <c r="S5" s="256"/>
      <c r="T5" s="256"/>
      <c r="U5" s="256"/>
      <c r="V5" s="256"/>
      <c r="W5" s="256"/>
      <c r="X5" s="255"/>
      <c r="Y5" s="255"/>
      <c r="Z5" s="265"/>
      <c r="AA5" s="14"/>
    </row>
    <row r="6" spans="1:27" ht="37.5" customHeight="1">
      <c r="B6" s="252"/>
      <c r="C6" s="254"/>
      <c r="D6" s="256"/>
      <c r="E6" s="256"/>
      <c r="F6" s="257"/>
      <c r="G6" s="255"/>
      <c r="H6" s="255"/>
      <c r="I6" s="228" t="s">
        <v>17</v>
      </c>
      <c r="J6" s="228" t="s">
        <v>18</v>
      </c>
      <c r="K6" s="255"/>
      <c r="L6" s="255"/>
      <c r="M6" s="255"/>
      <c r="N6" s="255" t="s">
        <v>23</v>
      </c>
      <c r="O6" s="255" t="s">
        <v>24</v>
      </c>
      <c r="P6" s="255" t="s">
        <v>25</v>
      </c>
      <c r="Q6" s="255"/>
      <c r="R6" s="255" t="s">
        <v>23</v>
      </c>
      <c r="S6" s="255" t="s">
        <v>42</v>
      </c>
      <c r="T6" s="255" t="s">
        <v>29</v>
      </c>
      <c r="U6" s="256"/>
      <c r="V6" s="255" t="s">
        <v>19</v>
      </c>
      <c r="W6" s="255" t="s">
        <v>20</v>
      </c>
      <c r="X6" s="255"/>
      <c r="Y6" s="255"/>
      <c r="Z6" s="265"/>
      <c r="AA6" s="14"/>
    </row>
    <row r="7" spans="1:27" ht="30" customHeight="1">
      <c r="B7" s="227"/>
      <c r="C7" s="254"/>
      <c r="D7" s="256"/>
      <c r="E7" s="256"/>
      <c r="F7" s="230"/>
      <c r="G7" s="256"/>
      <c r="H7" s="256"/>
      <c r="I7" s="229"/>
      <c r="J7" s="229"/>
      <c r="K7" s="256"/>
      <c r="L7" s="256"/>
      <c r="M7" s="256"/>
      <c r="N7" s="255"/>
      <c r="O7" s="255"/>
      <c r="P7" s="40" t="s">
        <v>26</v>
      </c>
      <c r="Q7" s="40" t="s">
        <v>27</v>
      </c>
      <c r="R7" s="255"/>
      <c r="S7" s="255"/>
      <c r="T7" s="40" t="s">
        <v>30</v>
      </c>
      <c r="U7" s="40" t="s">
        <v>31</v>
      </c>
      <c r="V7" s="256"/>
      <c r="W7" s="256"/>
      <c r="X7" s="255"/>
      <c r="Y7" s="255"/>
      <c r="Z7" s="265"/>
      <c r="AA7" s="14"/>
    </row>
    <row r="8" spans="1:27" ht="24" customHeight="1">
      <c r="B8" s="50" t="s">
        <v>61</v>
      </c>
      <c r="C8" s="153">
        <v>974307</v>
      </c>
      <c r="D8" s="154">
        <v>925687</v>
      </c>
      <c r="E8" s="155">
        <v>95</v>
      </c>
      <c r="F8" s="156"/>
      <c r="G8" s="103">
        <v>535105</v>
      </c>
      <c r="H8" s="103">
        <v>535105</v>
      </c>
      <c r="I8" s="103">
        <v>102334</v>
      </c>
      <c r="J8" s="154">
        <v>120120</v>
      </c>
      <c r="K8" s="154"/>
      <c r="L8" s="154">
        <v>312651</v>
      </c>
      <c r="M8" s="157">
        <v>28.6</v>
      </c>
      <c r="N8" s="154">
        <v>263175</v>
      </c>
      <c r="O8" s="154">
        <v>214555</v>
      </c>
      <c r="P8" s="154">
        <v>28883</v>
      </c>
      <c r="Q8" s="154">
        <v>185672</v>
      </c>
      <c r="R8" s="154">
        <v>176027</v>
      </c>
      <c r="S8" s="154">
        <v>176027</v>
      </c>
      <c r="T8" s="154">
        <v>6734</v>
      </c>
      <c r="U8" s="154">
        <v>147919</v>
      </c>
      <c r="V8" s="154"/>
      <c r="W8" s="154">
        <v>21374</v>
      </c>
      <c r="X8" s="158">
        <v>9288</v>
      </c>
      <c r="Y8" s="158">
        <v>31625</v>
      </c>
      <c r="Z8" s="159">
        <v>147</v>
      </c>
      <c r="AA8" s="15"/>
    </row>
    <row r="9" spans="1:27" ht="24" customHeight="1">
      <c r="B9" s="50" t="s">
        <v>62</v>
      </c>
      <c r="C9" s="160">
        <v>975541</v>
      </c>
      <c r="D9" s="161">
        <v>927272</v>
      </c>
      <c r="E9" s="162">
        <v>95.1</v>
      </c>
      <c r="F9" s="163">
        <v>16.600000000000001</v>
      </c>
      <c r="G9" s="164">
        <v>535838</v>
      </c>
      <c r="H9" s="164">
        <v>535838</v>
      </c>
      <c r="I9" s="164">
        <v>67145</v>
      </c>
      <c r="J9" s="161">
        <v>120212</v>
      </c>
      <c r="K9" s="161">
        <v>0</v>
      </c>
      <c r="L9" s="161">
        <v>348481</v>
      </c>
      <c r="M9" s="165">
        <v>15.5</v>
      </c>
      <c r="N9" s="161">
        <v>263175</v>
      </c>
      <c r="O9" s="161">
        <v>214906</v>
      </c>
      <c r="P9" s="161">
        <v>28883</v>
      </c>
      <c r="Q9" s="161">
        <v>186023</v>
      </c>
      <c r="R9" s="161">
        <v>176528</v>
      </c>
      <c r="S9" s="161">
        <v>176528</v>
      </c>
      <c r="T9" s="161">
        <v>6734</v>
      </c>
      <c r="U9" s="161">
        <v>147919</v>
      </c>
      <c r="V9" s="161">
        <v>0</v>
      </c>
      <c r="W9" s="161">
        <v>21875</v>
      </c>
      <c r="X9" s="166">
        <v>9299</v>
      </c>
      <c r="Y9" s="166">
        <v>40237</v>
      </c>
      <c r="Z9" s="167">
        <v>92</v>
      </c>
      <c r="AA9" s="15"/>
    </row>
    <row r="10" spans="1:27" ht="24" customHeight="1">
      <c r="B10" s="84" t="s">
        <v>63</v>
      </c>
      <c r="C10" s="160">
        <v>990971</v>
      </c>
      <c r="D10" s="161">
        <v>933319</v>
      </c>
      <c r="E10" s="162">
        <v>94.182271731463388</v>
      </c>
      <c r="F10" s="163" t="s">
        <v>3</v>
      </c>
      <c r="G10" s="164">
        <v>505189</v>
      </c>
      <c r="H10" s="164">
        <v>490708</v>
      </c>
      <c r="I10" s="164">
        <v>67145</v>
      </c>
      <c r="J10" s="161">
        <v>119912</v>
      </c>
      <c r="K10" s="161">
        <v>0</v>
      </c>
      <c r="L10" s="161">
        <v>303651</v>
      </c>
      <c r="M10" s="165">
        <v>28.6</v>
      </c>
      <c r="N10" s="161">
        <v>263175</v>
      </c>
      <c r="O10" s="161">
        <v>220004</v>
      </c>
      <c r="P10" s="161">
        <v>28883</v>
      </c>
      <c r="Q10" s="161">
        <v>191121</v>
      </c>
      <c r="R10" s="161">
        <v>222607</v>
      </c>
      <c r="S10" s="161">
        <v>222607</v>
      </c>
      <c r="T10" s="161">
        <v>7123</v>
      </c>
      <c r="U10" s="161">
        <v>158476</v>
      </c>
      <c r="V10" s="161">
        <v>0</v>
      </c>
      <c r="W10" s="161">
        <v>57008</v>
      </c>
      <c r="X10" s="166">
        <v>9900</v>
      </c>
      <c r="Y10" s="166">
        <v>40237</v>
      </c>
      <c r="Z10" s="167">
        <v>71</v>
      </c>
      <c r="AA10" s="15"/>
    </row>
    <row r="11" spans="1:27" ht="24" customHeight="1">
      <c r="B11" s="83" t="s">
        <v>55</v>
      </c>
      <c r="C11" s="168">
        <v>1037654</v>
      </c>
      <c r="D11" s="169">
        <v>939603</v>
      </c>
      <c r="E11" s="170">
        <v>90.55</v>
      </c>
      <c r="F11" s="171">
        <v>0</v>
      </c>
      <c r="G11" s="107">
        <v>550189</v>
      </c>
      <c r="H11" s="107">
        <v>490708</v>
      </c>
      <c r="I11" s="107">
        <v>67145</v>
      </c>
      <c r="J11" s="169">
        <v>119912</v>
      </c>
      <c r="K11" s="169"/>
      <c r="L11" s="169">
        <v>303651</v>
      </c>
      <c r="M11" s="172">
        <v>28.6</v>
      </c>
      <c r="N11" s="169">
        <v>263175</v>
      </c>
      <c r="O11" s="169">
        <v>224605</v>
      </c>
      <c r="P11" s="169">
        <v>28883</v>
      </c>
      <c r="Q11" s="169">
        <v>195722</v>
      </c>
      <c r="R11" s="169">
        <v>224290</v>
      </c>
      <c r="S11" s="169">
        <v>224290</v>
      </c>
      <c r="T11" s="169">
        <v>7122</v>
      </c>
      <c r="U11" s="169">
        <v>160159</v>
      </c>
      <c r="V11" s="169">
        <v>0</v>
      </c>
      <c r="W11" s="169">
        <v>57008</v>
      </c>
      <c r="X11" s="173">
        <v>9900</v>
      </c>
      <c r="Y11" s="173">
        <v>40385</v>
      </c>
      <c r="Z11" s="174">
        <v>71</v>
      </c>
      <c r="AA11" s="16"/>
    </row>
    <row r="12" spans="1:27" s="21" customFormat="1" ht="24" customHeight="1">
      <c r="B12" s="51" t="s">
        <v>56</v>
      </c>
      <c r="C12" s="175">
        <v>993595</v>
      </c>
      <c r="D12" s="176">
        <v>940544</v>
      </c>
      <c r="E12" s="177">
        <v>94.660701794996953</v>
      </c>
      <c r="F12" s="178">
        <v>0</v>
      </c>
      <c r="G12" s="109">
        <v>505189</v>
      </c>
      <c r="H12" s="109">
        <v>490708</v>
      </c>
      <c r="I12" s="109">
        <v>67145</v>
      </c>
      <c r="J12" s="176">
        <v>119912</v>
      </c>
      <c r="K12" s="176">
        <v>0</v>
      </c>
      <c r="L12" s="176">
        <v>303651</v>
      </c>
      <c r="M12" s="179">
        <v>28.6</v>
      </c>
      <c r="N12" s="176">
        <v>263175</v>
      </c>
      <c r="O12" s="176">
        <v>224605</v>
      </c>
      <c r="P12" s="176">
        <v>28883</v>
      </c>
      <c r="Q12" s="176">
        <v>195722</v>
      </c>
      <c r="R12" s="176">
        <v>225231</v>
      </c>
      <c r="S12" s="176">
        <v>225231</v>
      </c>
      <c r="T12" s="176">
        <v>7123</v>
      </c>
      <c r="U12" s="176">
        <v>160151</v>
      </c>
      <c r="V12" s="176">
        <v>0</v>
      </c>
      <c r="W12" s="176">
        <v>57957</v>
      </c>
      <c r="X12" s="180">
        <v>9900</v>
      </c>
      <c r="Y12" s="180">
        <v>40385</v>
      </c>
      <c r="Z12" s="181">
        <v>71</v>
      </c>
      <c r="AA12" s="16"/>
    </row>
    <row r="13" spans="1:27" s="18" customFormat="1" ht="24" customHeight="1">
      <c r="A13" s="21"/>
      <c r="B13" s="52" t="s">
        <v>64</v>
      </c>
      <c r="C13" s="198">
        <f t="shared" ref="C13" si="0">G13+N13+R13</f>
        <v>994551.5</v>
      </c>
      <c r="D13" s="199">
        <f t="shared" ref="D13" si="1">H13+O13+S13</f>
        <v>942295.5</v>
      </c>
      <c r="E13" s="200">
        <f t="shared" ref="E13" si="2">D13/C13*100</f>
        <v>94.745772340597739</v>
      </c>
      <c r="F13" s="201">
        <v>0</v>
      </c>
      <c r="G13" s="202">
        <v>505189</v>
      </c>
      <c r="H13" s="202">
        <v>490708</v>
      </c>
      <c r="I13" s="202">
        <v>67145</v>
      </c>
      <c r="J13" s="196">
        <v>119912</v>
      </c>
      <c r="K13" s="196">
        <v>0</v>
      </c>
      <c r="L13" s="196">
        <v>303651</v>
      </c>
      <c r="M13" s="203">
        <v>28.6</v>
      </c>
      <c r="N13" s="196">
        <v>263175</v>
      </c>
      <c r="O13" s="196">
        <v>225400</v>
      </c>
      <c r="P13" s="196">
        <v>28883</v>
      </c>
      <c r="Q13" s="196">
        <v>196517</v>
      </c>
      <c r="R13" s="196">
        <v>226187.5</v>
      </c>
      <c r="S13" s="196">
        <v>226187.5</v>
      </c>
      <c r="T13" s="196">
        <v>7123</v>
      </c>
      <c r="U13" s="196">
        <v>161107.5</v>
      </c>
      <c r="V13" s="196">
        <v>0</v>
      </c>
      <c r="W13" s="196">
        <v>57957</v>
      </c>
      <c r="X13" s="199">
        <v>9900</v>
      </c>
      <c r="Y13" s="199">
        <v>40404</v>
      </c>
      <c r="Z13" s="204">
        <v>65</v>
      </c>
      <c r="AA13" s="16"/>
    </row>
    <row r="14" spans="1:27" ht="17.25" thickBot="1">
      <c r="B14" s="34" t="s">
        <v>49</v>
      </c>
      <c r="C14" s="53"/>
      <c r="D14" s="54"/>
      <c r="E14" s="55"/>
      <c r="F14" s="56"/>
      <c r="G14" s="54"/>
      <c r="H14" s="54"/>
      <c r="I14" s="54"/>
      <c r="J14" s="54"/>
      <c r="K14" s="54"/>
      <c r="L14" s="54"/>
      <c r="M14" s="57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263" t="s">
        <v>32</v>
      </c>
      <c r="Y14" s="263"/>
      <c r="Z14" s="264"/>
      <c r="AA14" s="15"/>
    </row>
  </sheetData>
  <mergeCells count="30">
    <mergeCell ref="M4:W4"/>
    <mergeCell ref="X3:Z3"/>
    <mergeCell ref="X14:Z14"/>
    <mergeCell ref="T6:U6"/>
    <mergeCell ref="V6:V7"/>
    <mergeCell ref="N6:N7"/>
    <mergeCell ref="O6:O7"/>
    <mergeCell ref="P6:Q6"/>
    <mergeCell ref="R6:R7"/>
    <mergeCell ref="S6:S7"/>
    <mergeCell ref="X4:X7"/>
    <mergeCell ref="Y4:Y7"/>
    <mergeCell ref="Z4:Z7"/>
    <mergeCell ref="M5:M7"/>
    <mergeCell ref="N5:Q5"/>
    <mergeCell ref="W6:W7"/>
    <mergeCell ref="R5:W5"/>
    <mergeCell ref="F5:F7"/>
    <mergeCell ref="G5:G7"/>
    <mergeCell ref="H5:H7"/>
    <mergeCell ref="I5:J5"/>
    <mergeCell ref="K5:K7"/>
    <mergeCell ref="I6:I7"/>
    <mergeCell ref="B4:B7"/>
    <mergeCell ref="C4:C7"/>
    <mergeCell ref="D4:D7"/>
    <mergeCell ref="E4:E7"/>
    <mergeCell ref="F4:L4"/>
    <mergeCell ref="J6:J7"/>
    <mergeCell ref="L5:L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목차</vt:lpstr>
      <vt:lpstr> Ⅶ-1. 상수도 보급현황</vt:lpstr>
      <vt:lpstr> Ⅶ-2. 급수 사용량</vt:lpstr>
      <vt:lpstr> Ⅶ-3. 급수사용료 부과</vt:lpstr>
      <vt:lpstr> Ⅶ-4. 하수도 보급률</vt:lpstr>
      <vt:lpstr> Ⅶ-5. 하수도 사용료 부과</vt:lpstr>
      <vt:lpstr> Ⅶ-6. 하수관거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2018-12-11T11:19:13Z</cp:lastPrinted>
  <dcterms:created xsi:type="dcterms:W3CDTF">2018-10-18T02:16:18Z</dcterms:created>
  <dcterms:modified xsi:type="dcterms:W3CDTF">2022-05-14T05:39:52Z</dcterms:modified>
</cp:coreProperties>
</file>