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 통계연보\제34회 통계연보 입력표\"/>
    </mc:Choice>
  </mc:AlternateContent>
  <bookViews>
    <workbookView xWindow="0" yWindow="0" windowWidth="20895" windowHeight="11865"/>
  </bookViews>
  <sheets>
    <sheet name="목차" sheetId="5" r:id="rId1"/>
    <sheet name="Ⅳ-1. 사업체 총괄" sheetId="2" r:id="rId2"/>
    <sheet name="Ⅳ-2. 종사자 규모별 사업체수 및 종사자수" sheetId="3" r:id="rId3"/>
    <sheet name="Ⅳ-3. 산업별 사업체수 및 종사자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H13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15" i="4"/>
  <c r="C15" i="4"/>
  <c r="E14" i="4"/>
  <c r="C14" i="4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E17" i="3"/>
  <c r="E18" i="3"/>
  <c r="E19" i="3"/>
  <c r="E20" i="3"/>
  <c r="E21" i="3"/>
  <c r="E14" i="3"/>
  <c r="E15" i="3"/>
  <c r="E16" i="3"/>
  <c r="C16" i="3"/>
  <c r="C17" i="3"/>
  <c r="C18" i="3"/>
  <c r="C19" i="3"/>
  <c r="C20" i="3"/>
  <c r="C21" i="3"/>
  <c r="C14" i="3"/>
  <c r="C15" i="3"/>
  <c r="E12" i="3" l="1"/>
  <c r="E13" i="3"/>
  <c r="C13" i="3"/>
  <c r="D18" i="2" l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C18" i="2"/>
</calcChain>
</file>

<file path=xl/sharedStrings.xml><?xml version="1.0" encoding="utf-8"?>
<sst xmlns="http://schemas.openxmlformats.org/spreadsheetml/2006/main" count="234" uniqueCount="133">
  <si>
    <t>단위 : 개소, 명</t>
  </si>
  <si>
    <t>고  성  동</t>
    <phoneticPr fontId="3" type="noConversion"/>
  </si>
  <si>
    <t>칠  성  동</t>
    <phoneticPr fontId="3" type="noConversion"/>
  </si>
  <si>
    <t>침 산 1 동</t>
  </si>
  <si>
    <t>침 산 2 동</t>
  </si>
  <si>
    <t>침 산 3 동</t>
  </si>
  <si>
    <t>노  원  동</t>
    <phoneticPr fontId="3" type="noConversion"/>
  </si>
  <si>
    <t>산 격 1 동</t>
  </si>
  <si>
    <t>산 격 2 동</t>
  </si>
  <si>
    <t>산 격 3 동</t>
  </si>
  <si>
    <t>산 격 4 동</t>
  </si>
  <si>
    <t>복 현 1 동</t>
  </si>
  <si>
    <t>복 현 2 동</t>
  </si>
  <si>
    <t>대 현  동</t>
    <phoneticPr fontId="3" type="noConversion"/>
  </si>
  <si>
    <t>검  단  동</t>
    <phoneticPr fontId="3" type="noConversion"/>
  </si>
  <si>
    <t>무태조야동</t>
  </si>
  <si>
    <t>관  문  동</t>
    <phoneticPr fontId="3" type="noConversion"/>
  </si>
  <si>
    <t>태 전 1 동</t>
    <phoneticPr fontId="3" type="noConversion"/>
  </si>
  <si>
    <t>태 전 2 동</t>
    <phoneticPr fontId="3" type="noConversion"/>
  </si>
  <si>
    <t>구  암  동</t>
    <phoneticPr fontId="3" type="noConversion"/>
  </si>
  <si>
    <t>관  음  동</t>
    <phoneticPr fontId="3" type="noConversion"/>
  </si>
  <si>
    <t>읍  내  동</t>
    <phoneticPr fontId="3" type="noConversion"/>
  </si>
  <si>
    <t>동  천  동</t>
    <phoneticPr fontId="3" type="noConversion"/>
  </si>
  <si>
    <t>국  우  동</t>
    <phoneticPr fontId="3" type="noConversion"/>
  </si>
  <si>
    <t>도매 및 소매업</t>
  </si>
  <si>
    <t>숙박 및 음식점업</t>
  </si>
  <si>
    <t>금융 및 보험업</t>
  </si>
  <si>
    <t>전기, 가스, 증기 및 공기조절 공급업</t>
  </si>
  <si>
    <t>운수 및 창고업</t>
  </si>
  <si>
    <t>정보통신업</t>
  </si>
  <si>
    <t>부동산업</t>
  </si>
  <si>
    <t>농업, 임업 및 어업</t>
  </si>
  <si>
    <t>광업</t>
  </si>
  <si>
    <t>제조업</t>
  </si>
  <si>
    <t>건설업</t>
  </si>
  <si>
    <t>전문, 과학 및 기술 서비스업</t>
  </si>
  <si>
    <t>공공행정, 국방 및 사회보장 행정</t>
  </si>
  <si>
    <t>교육 서비스업</t>
  </si>
  <si>
    <t>보건업 및 사회복지 서비스업</t>
  </si>
  <si>
    <t>예술, 스포츠 및 여가관련 서비스업</t>
  </si>
  <si>
    <t>수도, 하수 및 폐기물 처리,
 원료 재생업</t>
    <phoneticPr fontId="1" type="noConversion"/>
  </si>
  <si>
    <t>사업시설 관리, 사업 지원 및
임대 서비스업</t>
    <phoneticPr fontId="1" type="noConversion"/>
  </si>
  <si>
    <t>협회 및 단체, 수리 및
기타 개인 서비스업</t>
    <phoneticPr fontId="1" type="noConversion"/>
  </si>
  <si>
    <t>회  사  법  인
Incorporated company</t>
  </si>
  <si>
    <t>회사이외법인
Non-business corporation</t>
  </si>
  <si>
    <t>종사자
Workers</t>
  </si>
  <si>
    <t xml:space="preserve">   사업체수
Establishments</t>
  </si>
  <si>
    <t>여성대표자
Female representatives</t>
  </si>
  <si>
    <t xml:space="preserve">   종사자수
Workers</t>
  </si>
  <si>
    <t>남
Male</t>
  </si>
  <si>
    <t>여
Female</t>
  </si>
  <si>
    <t>합               계
Total</t>
  </si>
  <si>
    <t>합     계
Total</t>
    <phoneticPr fontId="1" type="noConversion"/>
  </si>
  <si>
    <t>여성대표자
Female representatives</t>
    <phoneticPr fontId="1" type="noConversion"/>
  </si>
  <si>
    <t>남 
Male</t>
    <phoneticPr fontId="1" type="noConversion"/>
  </si>
  <si>
    <t>여
Female</t>
    <phoneticPr fontId="1" type="noConversion"/>
  </si>
  <si>
    <t xml:space="preserve">  종  사  자  수
Workers</t>
    <phoneticPr fontId="1" type="noConversion"/>
  </si>
  <si>
    <t xml:space="preserve">  사업체수
Establishments</t>
    <phoneticPr fontId="1" type="noConversion"/>
  </si>
  <si>
    <t>종사자
Workers</t>
    <phoneticPr fontId="1" type="noConversion"/>
  </si>
  <si>
    <t>종사자
Workers</t>
    <phoneticPr fontId="1" type="noConversion"/>
  </si>
  <si>
    <t>종사자
Workers</t>
    <phoneticPr fontId="1" type="noConversion"/>
  </si>
  <si>
    <t>합               계
Total</t>
    <phoneticPr fontId="1" type="noConversion"/>
  </si>
  <si>
    <t xml:space="preserve">   사업체수
Establishments</t>
    <phoneticPr fontId="1" type="noConversion"/>
  </si>
  <si>
    <t xml:space="preserve">   종  사  자  수
Workers</t>
    <phoneticPr fontId="1" type="noConversion"/>
  </si>
  <si>
    <t>남
Male</t>
    <phoneticPr fontId="1" type="noConversion"/>
  </si>
  <si>
    <t>여
Female</t>
    <phoneticPr fontId="1" type="noConversion"/>
  </si>
  <si>
    <t>제  조  업
Manufacturing</t>
    <phoneticPr fontId="1" type="noConversion"/>
  </si>
  <si>
    <t>건   설   업
Construction</t>
    <phoneticPr fontId="1" type="noConversion"/>
  </si>
  <si>
    <t>도매 및 소매업
Wholesale and retail trade</t>
    <phoneticPr fontId="1" type="noConversion"/>
  </si>
  <si>
    <t>교육서비스업
 Education</t>
    <phoneticPr fontId="1" type="noConversion"/>
  </si>
  <si>
    <t>단위 : 개, 명</t>
    <phoneticPr fontId="1" type="noConversion"/>
  </si>
  <si>
    <t>개인사업체
Individual proprietorship</t>
    <phoneticPr fontId="1" type="noConversion"/>
  </si>
  <si>
    <t>비법인단체
Unincorporated association</t>
    <phoneticPr fontId="1" type="noConversion"/>
  </si>
  <si>
    <t>단독사업체
Unit business</t>
    <phoneticPr fontId="1" type="noConversion"/>
  </si>
  <si>
    <t>본사, 본점 등
Head office and main store</t>
    <phoneticPr fontId="1" type="noConversion"/>
  </si>
  <si>
    <t xml:space="preserve"> 자료 : 「사업체조사」통계청 경제총조사과, 시·도</t>
    <phoneticPr fontId="1" type="noConversion"/>
  </si>
  <si>
    <t>조직형태별  By the form organization</t>
    <phoneticPr fontId="1" type="noConversion"/>
  </si>
  <si>
    <t>사업체구분별  By type of establishment</t>
    <phoneticPr fontId="3" type="noConversion"/>
  </si>
  <si>
    <t>공장, 지사(점), 영업소
Factory, branch office and business office</t>
    <phoneticPr fontId="1" type="noConversion"/>
  </si>
  <si>
    <t>사업체
Establishments</t>
    <phoneticPr fontId="1" type="noConversion"/>
  </si>
  <si>
    <t>Unit : each, person</t>
  </si>
  <si>
    <t xml:space="preserve">연 별 및  대 분 류 별
</t>
    <phoneticPr fontId="1" type="noConversion"/>
  </si>
  <si>
    <t>Source : Statistics Korea, Metropolitan City and Province</t>
    <phoneticPr fontId="1" type="noConversion"/>
  </si>
  <si>
    <t>사업체
Establishments</t>
    <phoneticPr fontId="1" type="noConversion"/>
  </si>
  <si>
    <t>1 ~ 4 명
persons</t>
    <phoneticPr fontId="1" type="noConversion"/>
  </si>
  <si>
    <t>1000 이상
or more</t>
    <phoneticPr fontId="1" type="noConversion"/>
  </si>
  <si>
    <t>Source : Statistics Korea, Metropolitan City and Province</t>
    <phoneticPr fontId="1" type="noConversion"/>
  </si>
  <si>
    <t>Unit : each, person</t>
    <phoneticPr fontId="1" type="noConversion"/>
  </si>
  <si>
    <t xml:space="preserve">단위 : 개, 명 </t>
    <phoneticPr fontId="1" type="noConversion"/>
  </si>
  <si>
    <t xml:space="preserve"> 자료 : 「사업체조사」통계청 경제총조사과, 시·도</t>
    <phoneticPr fontId="3" type="noConversion"/>
  </si>
  <si>
    <t>종사자
Workers</t>
    <phoneticPr fontId="1" type="noConversion"/>
  </si>
  <si>
    <t>농업,임업 및 어업
Agriculture, forestry and fishing</t>
    <phoneticPr fontId="1" type="noConversion"/>
  </si>
  <si>
    <t>광   업
Mining and quarrying</t>
    <phoneticPr fontId="1" type="noConversion"/>
  </si>
  <si>
    <t xml:space="preserve">전기, 가스, 증기 및 공기조절 공급업
Electricity, gas, steam and air conditioning supply </t>
    <phoneticPr fontId="3" type="noConversion"/>
  </si>
  <si>
    <t>수도, 하수 및 폐기물 처리, 원료재생업Water supply; sewage, waste management, materials recovery</t>
    <phoneticPr fontId="3" type="noConversion"/>
  </si>
  <si>
    <t xml:space="preserve">운수 및 창고업
Transportation and storage
</t>
    <phoneticPr fontId="1" type="noConversion"/>
  </si>
  <si>
    <t>전문,과학 및 기술서비스업
 Professional, scientific and technical activities</t>
    <phoneticPr fontId="1" type="noConversion"/>
  </si>
  <si>
    <t xml:space="preserve">부동산업 
Real estate activities </t>
    <phoneticPr fontId="1" type="noConversion"/>
  </si>
  <si>
    <t>정보통신업
Information and communications</t>
    <phoneticPr fontId="1" type="noConversion"/>
  </si>
  <si>
    <t>Source : Statistics Korea, Metropolitan City and Province</t>
  </si>
  <si>
    <t>숙박 및 음식점업
 Accommodation and food service activities</t>
    <phoneticPr fontId="1" type="noConversion"/>
  </si>
  <si>
    <t>금융 및 보험업
 Financial and insurance acivities</t>
    <phoneticPr fontId="1" type="noConversion"/>
  </si>
  <si>
    <t>공공행정,국방 및 사회보장 행정
 Public adminstration and defence: compulsory social security</t>
    <phoneticPr fontId="1" type="noConversion"/>
  </si>
  <si>
    <t>보건업 및 사회복지서비스업
Human health and Social work activities</t>
    <phoneticPr fontId="1" type="noConversion"/>
  </si>
  <si>
    <t xml:space="preserve">  1. 사업체 총괄  Summary of Establishments by Industry</t>
    <phoneticPr fontId="1" type="noConversion"/>
  </si>
  <si>
    <t xml:space="preserve">  2. 종사자규모별 사업체수 및 종사자수  Number of Establishments and Workers by Workforce Size</t>
    <phoneticPr fontId="1" type="noConversion"/>
  </si>
  <si>
    <t>예술,스포츠 및
여가관련서비스업
 Arts, sports and recreation related services</t>
    <phoneticPr fontId="1" type="noConversion"/>
  </si>
  <si>
    <t>협회 및 단체, 수리 및
기타 개인서비스업
Membership organizations, repair and other personal services</t>
    <phoneticPr fontId="1" type="noConversion"/>
  </si>
  <si>
    <t xml:space="preserve">  3. 산업별 사업체수 및 종사자수  Number of Establishments and Workers by Industry</t>
    <phoneticPr fontId="1" type="noConversion"/>
  </si>
  <si>
    <t>사업시설관리 , 사업지원 및
임대 서비스업
Business facilities management and business support services; rental and leasing activities</t>
    <phoneticPr fontId="1" type="noConversion"/>
  </si>
  <si>
    <t>5 ~ 9 명
persons</t>
    <phoneticPr fontId="1" type="noConversion"/>
  </si>
  <si>
    <t>10 ~ 19 명
persons</t>
    <phoneticPr fontId="1" type="noConversion"/>
  </si>
  <si>
    <t xml:space="preserve">20 ~ 49 명
persons </t>
    <phoneticPr fontId="1" type="noConversion"/>
  </si>
  <si>
    <t>50 ~ 99 명
persons</t>
    <phoneticPr fontId="1" type="noConversion"/>
  </si>
  <si>
    <t>100 ~ 299 명
persons</t>
    <phoneticPr fontId="1" type="noConversion"/>
  </si>
  <si>
    <t>300 ~ 499 명
persons</t>
    <phoneticPr fontId="1" type="noConversion"/>
  </si>
  <si>
    <t>500 ~ 999 명
persons</t>
    <phoneticPr fontId="1" type="noConversion"/>
  </si>
  <si>
    <t>여성대표자
Female
representatives</t>
    <phoneticPr fontId="1" type="noConversion"/>
  </si>
  <si>
    <t xml:space="preserve">      Ⅳ. 사 업 체 Establishment</t>
    <phoneticPr fontId="1" type="noConversion"/>
  </si>
  <si>
    <t xml:space="preserve">    1. 사업체 총괄</t>
  </si>
  <si>
    <t xml:space="preserve">    3. 산업별 사업체수 및 종사자수</t>
  </si>
  <si>
    <t>통계표로 이동</t>
  </si>
  <si>
    <t xml:space="preserve">    2. 종사자 규모별 사업체수 및 종사자수</t>
    <phoneticPr fontId="1" type="noConversion"/>
  </si>
  <si>
    <t xml:space="preserve"> Ⅳ. 사 업 체 </t>
    <phoneticPr fontId="1" type="noConversion"/>
  </si>
  <si>
    <t>통계표로 이동</t>
    <phoneticPr fontId="1" type="noConversion"/>
  </si>
  <si>
    <t>2 0 1 4</t>
  </si>
  <si>
    <t>2 0 1 5</t>
  </si>
  <si>
    <t>2 0 1 6</t>
  </si>
  <si>
    <t>2 0 1 7</t>
  </si>
  <si>
    <t>2 0 1 8</t>
  </si>
  <si>
    <t>2 0 1 9</t>
    <phoneticPr fontId="1" type="noConversion"/>
  </si>
  <si>
    <t>연      별
Yearly
동      별</t>
    <phoneticPr fontId="1" type="noConversion"/>
  </si>
  <si>
    <t>연      별
Yearly
동      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</si>
</sst>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_ "/>
  </numFmts>
  <fonts count="4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HY신명조"/>
      <family val="1"/>
      <charset val="129"/>
    </font>
    <font>
      <sz val="11"/>
      <color indexed="8"/>
      <name val="바탕체"/>
      <family val="1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HY중고딕"/>
      <family val="1"/>
      <charset val="129"/>
    </font>
    <font>
      <b/>
      <sz val="11"/>
      <color theme="1"/>
      <name val="굴림"/>
      <family val="3"/>
      <charset val="129"/>
    </font>
    <font>
      <sz val="10"/>
      <name val="HY중고딕"/>
      <family val="1"/>
      <charset val="129"/>
    </font>
    <font>
      <b/>
      <sz val="14"/>
      <name val="HY중고딕"/>
      <family val="1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HY중고딕"/>
      <family val="1"/>
      <charset val="129"/>
    </font>
    <font>
      <sz val="14"/>
      <color theme="1"/>
      <name val="HY중고딕"/>
      <family val="1"/>
      <charset val="129"/>
    </font>
    <font>
      <b/>
      <sz val="16"/>
      <name val="HY중고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1"/>
      <color theme="10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18"/>
      <color indexed="16"/>
      <name val="바탕체"/>
      <family val="1"/>
      <charset val="129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 style="medium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4" fillId="0" borderId="0" applyFont="0" applyFill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/>
    <xf numFmtId="0" fontId="0" fillId="0" borderId="0" xfId="0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176" fontId="11" fillId="2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6" fillId="2" borderId="0" xfId="0" applyFont="1" applyFill="1" applyAlignment="1">
      <alignment horizontal="left" vertical="center"/>
    </xf>
    <xf numFmtId="176" fontId="13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41" fontId="19" fillId="2" borderId="19" xfId="0" applyNumberFormat="1" applyFont="1" applyFill="1" applyBorder="1" applyAlignment="1">
      <alignment vertical="center"/>
    </xf>
    <xf numFmtId="41" fontId="19" fillId="0" borderId="19" xfId="0" applyNumberFormat="1" applyFont="1" applyBorder="1">
      <alignment vertical="center"/>
    </xf>
    <xf numFmtId="41" fontId="19" fillId="0" borderId="20" xfId="0" applyNumberFormat="1" applyFont="1" applyBorder="1">
      <alignment vertical="center"/>
    </xf>
    <xf numFmtId="41" fontId="19" fillId="0" borderId="20" xfId="1" applyNumberFormat="1" applyFont="1" applyBorder="1" applyAlignment="1">
      <alignment vertical="center"/>
    </xf>
    <xf numFmtId="41" fontId="19" fillId="0" borderId="21" xfId="0" applyNumberFormat="1" applyFont="1" applyBorder="1">
      <alignment vertical="center"/>
    </xf>
    <xf numFmtId="3" fontId="21" fillId="3" borderId="21" xfId="0" applyNumberFormat="1" applyFont="1" applyFill="1" applyBorder="1" applyAlignment="1">
      <alignment horizontal="right" vertical="center"/>
    </xf>
    <xf numFmtId="41" fontId="19" fillId="0" borderId="21" xfId="1" applyNumberFormat="1" applyFont="1" applyBorder="1" applyAlignment="1">
      <alignment vertical="center"/>
    </xf>
    <xf numFmtId="41" fontId="19" fillId="0" borderId="15" xfId="0" applyNumberFormat="1" applyFont="1" applyBorder="1">
      <alignment vertical="center"/>
    </xf>
    <xf numFmtId="41" fontId="19" fillId="0" borderId="22" xfId="1" applyNumberFormat="1" applyFont="1" applyBorder="1" applyAlignment="1">
      <alignment vertical="center"/>
    </xf>
    <xf numFmtId="41" fontId="19" fillId="4" borderId="22" xfId="1" applyNumberFormat="1" applyFont="1" applyFill="1" applyBorder="1" applyAlignment="1">
      <alignment vertical="center"/>
    </xf>
    <xf numFmtId="41" fontId="19" fillId="2" borderId="22" xfId="0" applyNumberFormat="1" applyFont="1" applyFill="1" applyBorder="1" applyAlignment="1">
      <alignment vertical="center"/>
    </xf>
    <xf numFmtId="41" fontId="19" fillId="4" borderId="22" xfId="0" applyNumberFormat="1" applyFont="1" applyFill="1" applyBorder="1" applyAlignment="1">
      <alignment vertical="center"/>
    </xf>
    <xf numFmtId="41" fontId="19" fillId="0" borderId="23" xfId="1" applyNumberFormat="1" applyFont="1" applyBorder="1" applyAlignment="1">
      <alignment vertical="center"/>
    </xf>
    <xf numFmtId="41" fontId="19" fillId="4" borderId="23" xfId="1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0" fontId="12" fillId="2" borderId="24" xfId="0" applyFont="1" applyFill="1" applyBorder="1" applyAlignment="1">
      <alignment horizontal="left" vertical="center"/>
    </xf>
    <xf numFmtId="176" fontId="12" fillId="2" borderId="25" xfId="0" applyNumberFormat="1" applyFont="1" applyFill="1" applyBorder="1" applyAlignment="1">
      <alignment vertical="center"/>
    </xf>
    <xf numFmtId="41" fontId="19" fillId="2" borderId="31" xfId="0" applyNumberFormat="1" applyFont="1" applyFill="1" applyBorder="1" applyAlignment="1">
      <alignment vertical="center"/>
    </xf>
    <xf numFmtId="41" fontId="19" fillId="0" borderId="31" xfId="0" applyNumberFormat="1" applyFont="1" applyBorder="1">
      <alignment vertical="center"/>
    </xf>
    <xf numFmtId="41" fontId="19" fillId="0" borderId="32" xfId="1" applyNumberFormat="1" applyFont="1" applyBorder="1" applyAlignment="1">
      <alignment vertical="center"/>
    </xf>
    <xf numFmtId="41" fontId="19" fillId="0" borderId="34" xfId="1" applyNumberFormat="1" applyFont="1" applyBorder="1" applyAlignment="1">
      <alignment vertical="center"/>
    </xf>
    <xf numFmtId="41" fontId="19" fillId="0" borderId="36" xfId="1" applyNumberFormat="1" applyFont="1" applyBorder="1" applyAlignment="1">
      <alignment vertical="center"/>
    </xf>
    <xf numFmtId="41" fontId="19" fillId="2" borderId="36" xfId="0" applyNumberFormat="1" applyFont="1" applyFill="1" applyBorder="1" applyAlignment="1">
      <alignment vertical="center"/>
    </xf>
    <xf numFmtId="41" fontId="19" fillId="0" borderId="38" xfId="1" applyNumberFormat="1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41" fontId="23" fillId="0" borderId="40" xfId="0" applyNumberFormat="1" applyFont="1" applyBorder="1" applyAlignment="1">
      <alignment vertical="center"/>
    </xf>
    <xf numFmtId="176" fontId="20" fillId="2" borderId="40" xfId="0" applyNumberFormat="1" applyFont="1" applyFill="1" applyBorder="1" applyAlignment="1">
      <alignment vertical="center"/>
    </xf>
    <xf numFmtId="41" fontId="20" fillId="2" borderId="40" xfId="0" applyNumberFormat="1" applyFont="1" applyFill="1" applyBorder="1" applyAlignment="1">
      <alignment vertical="center"/>
    </xf>
    <xf numFmtId="41" fontId="24" fillId="2" borderId="40" xfId="0" applyNumberFormat="1" applyFont="1" applyFill="1" applyBorder="1" applyAlignment="1">
      <alignment vertical="center"/>
    </xf>
    <xf numFmtId="41" fontId="26" fillId="0" borderId="1" xfId="0" applyNumberFormat="1" applyFont="1" applyFill="1" applyBorder="1" applyAlignment="1">
      <alignment horizontal="center" vertical="center"/>
    </xf>
    <xf numFmtId="41" fontId="26" fillId="0" borderId="43" xfId="2" applyNumberFormat="1" applyFont="1" applyFill="1" applyBorder="1" applyAlignment="1">
      <alignment vertical="center"/>
    </xf>
    <xf numFmtId="41" fontId="26" fillId="0" borderId="43" xfId="2" applyNumberFormat="1" applyFont="1" applyFill="1" applyBorder="1" applyAlignment="1" applyProtection="1">
      <alignment vertical="center"/>
      <protection locked="0"/>
    </xf>
    <xf numFmtId="41" fontId="26" fillId="0" borderId="43" xfId="3" applyNumberFormat="1" applyFont="1" applyFill="1" applyBorder="1" applyAlignment="1">
      <alignment vertical="center"/>
    </xf>
    <xf numFmtId="41" fontId="26" fillId="0" borderId="43" xfId="3" applyNumberFormat="1" applyFont="1" applyBorder="1" applyAlignment="1" applyProtection="1">
      <alignment vertical="center"/>
      <protection locked="0"/>
    </xf>
    <xf numFmtId="41" fontId="26" fillId="0" borderId="43" xfId="4" applyNumberFormat="1" applyFont="1" applyFill="1" applyBorder="1" applyAlignment="1">
      <alignment horizontal="center" vertical="center"/>
    </xf>
    <xf numFmtId="41" fontId="26" fillId="0" borderId="43" xfId="4" applyNumberFormat="1" applyFont="1" applyBorder="1" applyAlignment="1" applyProtection="1">
      <alignment horizontal="center" vertical="center" wrapText="1"/>
      <protection locked="0"/>
    </xf>
    <xf numFmtId="41" fontId="26" fillId="0" borderId="21" xfId="4" applyNumberFormat="1" applyFont="1" applyFill="1" applyBorder="1" applyAlignment="1">
      <alignment horizontal="center" vertical="center"/>
    </xf>
    <xf numFmtId="41" fontId="26" fillId="0" borderId="21" xfId="4" applyNumberFormat="1" applyFont="1" applyBorder="1" applyAlignment="1" applyProtection="1">
      <alignment horizontal="center" vertical="center" wrapText="1"/>
      <protection locked="0"/>
    </xf>
    <xf numFmtId="41" fontId="26" fillId="0" borderId="15" xfId="4" applyNumberFormat="1" applyFont="1" applyFill="1" applyBorder="1" applyAlignment="1">
      <alignment horizontal="center" vertical="center"/>
    </xf>
    <xf numFmtId="41" fontId="26" fillId="0" borderId="15" xfId="4" applyNumberFormat="1" applyFont="1" applyBorder="1" applyAlignment="1" applyProtection="1">
      <alignment horizontal="center" vertical="center" wrapText="1"/>
      <protection locked="0"/>
    </xf>
    <xf numFmtId="41" fontId="26" fillId="2" borderId="43" xfId="0" applyNumberFormat="1" applyFont="1" applyFill="1" applyBorder="1" applyAlignment="1">
      <alignment horizontal="center" vertical="center"/>
    </xf>
    <xf numFmtId="41" fontId="26" fillId="0" borderId="43" xfId="1" applyNumberFormat="1" applyFont="1" applyBorder="1" applyAlignment="1">
      <alignment vertical="center"/>
    </xf>
    <xf numFmtId="41" fontId="26" fillId="0" borderId="2" xfId="1" applyNumberFormat="1" applyFont="1" applyBorder="1" applyAlignment="1">
      <alignment vertical="center"/>
    </xf>
    <xf numFmtId="41" fontId="26" fillId="0" borderId="45" xfId="0" applyNumberFormat="1" applyFont="1" applyFill="1" applyBorder="1" applyAlignment="1">
      <alignment horizontal="center" vertical="center"/>
    </xf>
    <xf numFmtId="41" fontId="26" fillId="0" borderId="47" xfId="2" applyNumberFormat="1" applyFont="1" applyFill="1" applyBorder="1" applyAlignment="1" applyProtection="1">
      <alignment vertical="center"/>
      <protection locked="0"/>
    </xf>
    <xf numFmtId="41" fontId="26" fillId="0" borderId="47" xfId="3" applyNumberFormat="1" applyFont="1" applyBorder="1" applyAlignment="1" applyProtection="1">
      <alignment vertical="center"/>
      <protection locked="0"/>
    </xf>
    <xf numFmtId="41" fontId="26" fillId="0" borderId="47" xfId="4" applyNumberFormat="1" applyFont="1" applyBorder="1" applyAlignment="1" applyProtection="1">
      <alignment horizontal="center" vertical="center" wrapText="1"/>
      <protection locked="0"/>
    </xf>
    <xf numFmtId="41" fontId="26" fillId="0" borderId="34" xfId="4" applyNumberFormat="1" applyFont="1" applyBorder="1" applyAlignment="1" applyProtection="1">
      <alignment horizontal="center" vertical="center" wrapText="1"/>
      <protection locked="0"/>
    </xf>
    <xf numFmtId="177" fontId="26" fillId="2" borderId="28" xfId="0" applyNumberFormat="1" applyFont="1" applyFill="1" applyBorder="1" applyAlignment="1">
      <alignment horizontal="center" vertical="center"/>
    </xf>
    <xf numFmtId="41" fontId="26" fillId="0" borderId="30" xfId="4" applyNumberFormat="1" applyFont="1" applyBorder="1" applyAlignment="1" applyProtection="1">
      <alignment horizontal="center" vertical="center" wrapText="1"/>
      <protection locked="0"/>
    </xf>
    <xf numFmtId="41" fontId="26" fillId="2" borderId="35" xfId="0" applyNumberFormat="1" applyFont="1" applyFill="1" applyBorder="1" applyAlignment="1">
      <alignment vertical="center"/>
    </xf>
    <xf numFmtId="0" fontId="26" fillId="2" borderId="35" xfId="0" applyFont="1" applyFill="1" applyBorder="1" applyAlignment="1">
      <alignment horizontal="center" vertical="center"/>
    </xf>
    <xf numFmtId="41" fontId="26" fillId="0" borderId="47" xfId="1" applyNumberFormat="1" applyFont="1" applyBorder="1" applyAlignment="1">
      <alignment vertical="center"/>
    </xf>
    <xf numFmtId="41" fontId="26" fillId="0" borderId="47" xfId="0" applyNumberFormat="1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41" fontId="26" fillId="0" borderId="46" xfId="1" applyNumberFormat="1" applyFont="1" applyBorder="1" applyAlignment="1">
      <alignment vertical="center"/>
    </xf>
    <xf numFmtId="0" fontId="25" fillId="2" borderId="39" xfId="0" applyFont="1" applyFill="1" applyBorder="1" applyAlignment="1">
      <alignment vertical="center"/>
    </xf>
    <xf numFmtId="0" fontId="25" fillId="2" borderId="40" xfId="0" applyFont="1" applyFill="1" applyBorder="1" applyAlignment="1">
      <alignment vertical="center"/>
    </xf>
    <xf numFmtId="176" fontId="25" fillId="2" borderId="40" xfId="0" applyNumberFormat="1" applyFont="1" applyFill="1" applyBorder="1" applyAlignment="1">
      <alignment vertical="center"/>
    </xf>
    <xf numFmtId="41" fontId="19" fillId="2" borderId="48" xfId="0" applyNumberFormat="1" applyFont="1" applyFill="1" applyBorder="1" applyAlignment="1">
      <alignment vertical="center"/>
    </xf>
    <xf numFmtId="41" fontId="19" fillId="0" borderId="48" xfId="0" applyNumberFormat="1" applyFont="1" applyBorder="1">
      <alignment vertical="center"/>
    </xf>
    <xf numFmtId="41" fontId="19" fillId="2" borderId="49" xfId="0" applyNumberFormat="1" applyFont="1" applyFill="1" applyBorder="1" applyAlignment="1">
      <alignment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41" fontId="26" fillId="0" borderId="13" xfId="5" applyNumberFormat="1" applyFont="1" applyBorder="1" applyAlignment="1">
      <alignment vertical="center"/>
    </xf>
    <xf numFmtId="41" fontId="26" fillId="0" borderId="14" xfId="5" applyNumberFormat="1" applyFont="1" applyFill="1" applyBorder="1" applyAlignment="1">
      <alignment vertical="center"/>
    </xf>
    <xf numFmtId="41" fontId="26" fillId="0" borderId="14" xfId="5" applyNumberFormat="1" applyFont="1" applyBorder="1" applyAlignment="1">
      <alignment vertical="center"/>
    </xf>
    <xf numFmtId="41" fontId="26" fillId="0" borderId="14" xfId="5" applyNumberFormat="1" applyFont="1" applyBorder="1" applyAlignment="1" applyProtection="1">
      <alignment horizontal="right" vertical="center"/>
      <protection locked="0"/>
    </xf>
    <xf numFmtId="41" fontId="26" fillId="0" borderId="17" xfId="6" applyNumberFormat="1" applyFont="1" applyBorder="1" applyAlignment="1">
      <alignment horizontal="right" vertical="center"/>
    </xf>
    <xf numFmtId="41" fontId="26" fillId="0" borderId="18" xfId="6" applyNumberFormat="1" applyFont="1" applyFill="1" applyBorder="1" applyAlignment="1">
      <alignment horizontal="right" vertical="center"/>
    </xf>
    <xf numFmtId="41" fontId="26" fillId="0" borderId="18" xfId="6" applyNumberFormat="1" applyFont="1" applyBorder="1" applyAlignment="1">
      <alignment horizontal="right" vertical="center"/>
    </xf>
    <xf numFmtId="41" fontId="26" fillId="0" borderId="18" xfId="6" applyNumberFormat="1" applyFont="1" applyBorder="1" applyAlignment="1" applyProtection="1">
      <alignment horizontal="right" vertical="center"/>
      <protection locked="0"/>
    </xf>
    <xf numFmtId="41" fontId="26" fillId="0" borderId="3" xfId="6" applyNumberFormat="1" applyFont="1" applyBorder="1" applyAlignment="1">
      <alignment horizontal="right" vertical="center"/>
    </xf>
    <xf numFmtId="41" fontId="26" fillId="0" borderId="4" xfId="6" applyNumberFormat="1" applyFont="1" applyFill="1" applyBorder="1" applyAlignment="1">
      <alignment horizontal="right" vertical="center"/>
    </xf>
    <xf numFmtId="41" fontId="26" fillId="0" borderId="4" xfId="6" applyNumberFormat="1" applyFont="1" applyBorder="1" applyAlignment="1">
      <alignment horizontal="right" vertical="center"/>
    </xf>
    <xf numFmtId="41" fontId="26" fillId="0" borderId="4" xfId="6" applyNumberFormat="1" applyFont="1" applyBorder="1" applyAlignment="1" applyProtection="1">
      <alignment horizontal="right" vertical="center"/>
      <protection locked="0"/>
    </xf>
    <xf numFmtId="41" fontId="26" fillId="2" borderId="11" xfId="0" applyNumberFormat="1" applyFont="1" applyFill="1" applyBorder="1" applyAlignment="1">
      <alignment horizontal="center" vertical="center"/>
    </xf>
    <xf numFmtId="41" fontId="26" fillId="2" borderId="12" xfId="0" applyNumberFormat="1" applyFont="1" applyFill="1" applyBorder="1" applyAlignment="1">
      <alignment horizontal="center" vertical="center"/>
    </xf>
    <xf numFmtId="41" fontId="26" fillId="2" borderId="53" xfId="0" applyNumberFormat="1" applyFont="1" applyFill="1" applyBorder="1" applyAlignment="1">
      <alignment horizontal="center" vertical="center"/>
    </xf>
    <xf numFmtId="41" fontId="26" fillId="2" borderId="54" xfId="0" applyNumberFormat="1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3" fillId="2" borderId="0" xfId="0" applyFont="1" applyFill="1" applyAlignment="1">
      <alignment horizontal="left" vertical="center"/>
    </xf>
    <xf numFmtId="0" fontId="31" fillId="0" borderId="0" xfId="0" applyFont="1">
      <alignment vertical="center"/>
    </xf>
    <xf numFmtId="41" fontId="26" fillId="0" borderId="57" xfId="1" applyNumberFormat="1" applyFont="1" applyBorder="1" applyAlignment="1">
      <alignment vertical="center"/>
    </xf>
    <xf numFmtId="41" fontId="26" fillId="0" borderId="56" xfId="1" applyNumberFormat="1" applyFont="1" applyBorder="1" applyAlignment="1">
      <alignment vertical="center"/>
    </xf>
    <xf numFmtId="41" fontId="21" fillId="3" borderId="15" xfId="7" applyFont="1" applyFill="1" applyBorder="1" applyAlignment="1">
      <alignment horizontal="right" vertical="center"/>
    </xf>
    <xf numFmtId="41" fontId="19" fillId="0" borderId="15" xfId="7" applyFont="1" applyBorder="1" applyAlignment="1">
      <alignment vertical="center"/>
    </xf>
    <xf numFmtId="41" fontId="19" fillId="0" borderId="30" xfId="7" applyFont="1" applyBorder="1" applyAlignment="1">
      <alignment vertical="center"/>
    </xf>
    <xf numFmtId="41" fontId="26" fillId="2" borderId="58" xfId="0" applyNumberFormat="1" applyFont="1" applyFill="1" applyBorder="1" applyAlignment="1">
      <alignment horizontal="center" vertical="center"/>
    </xf>
    <xf numFmtId="41" fontId="26" fillId="2" borderId="59" xfId="0" applyNumberFormat="1" applyFont="1" applyFill="1" applyBorder="1" applyAlignment="1">
      <alignment horizontal="center" vertical="center"/>
    </xf>
    <xf numFmtId="41" fontId="26" fillId="2" borderId="60" xfId="0" applyNumberFormat="1" applyFont="1" applyFill="1" applyBorder="1" applyAlignment="1">
      <alignment horizontal="center" vertical="center"/>
    </xf>
    <xf numFmtId="41" fontId="26" fillId="0" borderId="61" xfId="1" applyNumberFormat="1" applyFont="1" applyBorder="1" applyAlignment="1">
      <alignment vertical="center"/>
    </xf>
    <xf numFmtId="41" fontId="26" fillId="0" borderId="62" xfId="1" applyNumberFormat="1" applyFont="1" applyBorder="1" applyAlignment="1">
      <alignment vertical="center"/>
    </xf>
    <xf numFmtId="41" fontId="26" fillId="0" borderId="60" xfId="1" applyNumberFormat="1" applyFont="1" applyBorder="1" applyAlignment="1">
      <alignment vertical="center"/>
    </xf>
    <xf numFmtId="41" fontId="26" fillId="0" borderId="63" xfId="1" applyNumberFormat="1" applyFont="1" applyBorder="1" applyAlignment="1">
      <alignment vertical="center"/>
    </xf>
    <xf numFmtId="41" fontId="26" fillId="0" borderId="6" xfId="6" applyNumberFormat="1" applyFont="1" applyBorder="1" applyAlignment="1">
      <alignment horizontal="right" vertical="center"/>
    </xf>
    <xf numFmtId="41" fontId="26" fillId="0" borderId="7" xfId="6" applyNumberFormat="1" applyFont="1" applyFill="1" applyBorder="1" applyAlignment="1">
      <alignment horizontal="right" vertical="center"/>
    </xf>
    <xf numFmtId="41" fontId="26" fillId="0" borderId="7" xfId="6" applyNumberFormat="1" applyFont="1" applyBorder="1" applyAlignment="1">
      <alignment horizontal="right" vertical="center"/>
    </xf>
    <xf numFmtId="41" fontId="26" fillId="0" borderId="7" xfId="6" applyNumberFormat="1" applyFont="1" applyBorder="1" applyAlignment="1" applyProtection="1">
      <alignment horizontal="right" vertical="center"/>
      <protection locked="0"/>
    </xf>
    <xf numFmtId="0" fontId="13" fillId="2" borderId="24" xfId="0" applyFont="1" applyFill="1" applyBorder="1" applyAlignment="1">
      <alignment horizontal="left" vertical="center"/>
    </xf>
    <xf numFmtId="176" fontId="13" fillId="2" borderId="25" xfId="0" applyNumberFormat="1" applyFont="1" applyFill="1" applyBorder="1" applyAlignment="1">
      <alignment vertical="center"/>
    </xf>
    <xf numFmtId="41" fontId="26" fillId="2" borderId="66" xfId="0" applyNumberFormat="1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41" fontId="26" fillId="0" borderId="68" xfId="5" applyNumberFormat="1" applyFont="1" applyBorder="1" applyAlignment="1" applyProtection="1">
      <alignment horizontal="right" vertical="center"/>
      <protection locked="0"/>
    </xf>
    <xf numFmtId="41" fontId="26" fillId="0" borderId="69" xfId="6" applyNumberFormat="1" applyFont="1" applyBorder="1" applyAlignment="1" applyProtection="1">
      <alignment horizontal="right" vertical="center"/>
      <protection locked="0"/>
    </xf>
    <xf numFmtId="0" fontId="26" fillId="2" borderId="33" xfId="0" applyFont="1" applyFill="1" applyBorder="1" applyAlignment="1">
      <alignment horizontal="center" vertical="center"/>
    </xf>
    <xf numFmtId="41" fontId="26" fillId="0" borderId="70" xfId="6" applyNumberFormat="1" applyFont="1" applyBorder="1" applyAlignment="1" applyProtection="1">
      <alignment horizontal="right" vertical="center"/>
      <protection locked="0"/>
    </xf>
    <xf numFmtId="0" fontId="26" fillId="2" borderId="65" xfId="0" applyFont="1" applyFill="1" applyBorder="1" applyAlignment="1">
      <alignment vertical="center"/>
    </xf>
    <xf numFmtId="41" fontId="26" fillId="2" borderId="71" xfId="0" applyNumberFormat="1" applyFont="1" applyFill="1" applyBorder="1" applyAlignment="1">
      <alignment horizontal="center" vertical="center"/>
    </xf>
    <xf numFmtId="41" fontId="26" fillId="2" borderId="72" xfId="0" applyNumberFormat="1" applyFont="1" applyFill="1" applyBorder="1" applyAlignment="1">
      <alignment horizontal="center" vertical="center"/>
    </xf>
    <xf numFmtId="41" fontId="26" fillId="0" borderId="29" xfId="6" applyNumberFormat="1" applyFont="1" applyBorder="1" applyAlignment="1" applyProtection="1">
      <alignment horizontal="right" vertical="center"/>
      <protection locked="0"/>
    </xf>
    <xf numFmtId="41" fontId="26" fillId="0" borderId="73" xfId="1" applyNumberFormat="1" applyFont="1" applyBorder="1" applyAlignment="1">
      <alignment vertical="center"/>
    </xf>
    <xf numFmtId="41" fontId="26" fillId="0" borderId="74" xfId="1" applyNumberFormat="1" applyFont="1" applyBorder="1" applyAlignment="1">
      <alignment vertical="center"/>
    </xf>
    <xf numFmtId="0" fontId="19" fillId="4" borderId="76" xfId="0" applyFont="1" applyFill="1" applyBorder="1" applyAlignment="1">
      <alignment horizontal="center" vertical="center"/>
    </xf>
    <xf numFmtId="41" fontId="19" fillId="2" borderId="77" xfId="0" applyNumberFormat="1" applyFont="1" applyFill="1" applyBorder="1" applyAlignment="1">
      <alignment vertical="center"/>
    </xf>
    <xf numFmtId="41" fontId="19" fillId="2" borderId="78" xfId="0" applyNumberFormat="1" applyFont="1" applyFill="1" applyBorder="1" applyAlignment="1">
      <alignment vertical="center"/>
    </xf>
    <xf numFmtId="41" fontId="19" fillId="0" borderId="78" xfId="0" applyNumberFormat="1" applyFont="1" applyBorder="1">
      <alignment vertical="center"/>
    </xf>
    <xf numFmtId="41" fontId="19" fillId="0" borderId="79" xfId="0" applyNumberFormat="1" applyFont="1" applyBorder="1">
      <alignment vertical="center"/>
    </xf>
    <xf numFmtId="41" fontId="19" fillId="0" borderId="16" xfId="0" applyNumberFormat="1" applyFont="1" applyBorder="1">
      <alignment vertical="center"/>
    </xf>
    <xf numFmtId="41" fontId="19" fillId="0" borderId="8" xfId="0" applyNumberFormat="1" applyFont="1" applyBorder="1">
      <alignment vertical="center"/>
    </xf>
    <xf numFmtId="41" fontId="19" fillId="0" borderId="80" xfId="0" applyNumberFormat="1" applyFont="1" applyBorder="1">
      <alignment vertical="center"/>
    </xf>
    <xf numFmtId="41" fontId="19" fillId="0" borderId="81" xfId="1" applyNumberFormat="1" applyFont="1" applyBorder="1" applyAlignment="1">
      <alignment vertical="center"/>
    </xf>
    <xf numFmtId="41" fontId="19" fillId="0" borderId="82" xfId="1" applyNumberFormat="1" applyFont="1" applyBorder="1" applyAlignment="1">
      <alignment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19" fillId="2" borderId="86" xfId="0" applyFont="1" applyFill="1" applyBorder="1" applyAlignment="1">
      <alignment horizontal="center" vertical="center"/>
    </xf>
    <xf numFmtId="0" fontId="19" fillId="2" borderId="87" xfId="0" applyFont="1" applyFill="1" applyBorder="1" applyAlignment="1">
      <alignment horizontal="center" vertical="center"/>
    </xf>
    <xf numFmtId="0" fontId="19" fillId="2" borderId="75" xfId="0" applyFont="1" applyFill="1" applyBorder="1" applyAlignment="1">
      <alignment horizontal="center" vertical="center"/>
    </xf>
    <xf numFmtId="0" fontId="21" fillId="2" borderId="84" xfId="0" applyNumberFormat="1" applyFont="1" applyFill="1" applyBorder="1" applyAlignment="1">
      <alignment horizontal="distributed" vertical="center"/>
    </xf>
    <xf numFmtId="0" fontId="19" fillId="0" borderId="88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26" fillId="2" borderId="90" xfId="0" applyFont="1" applyFill="1" applyBorder="1" applyAlignment="1">
      <alignment horizontal="center" vertical="center"/>
    </xf>
    <xf numFmtId="0" fontId="35" fillId="5" borderId="0" xfId="8" applyFont="1" applyFill="1" applyAlignment="1">
      <alignment vertical="center"/>
    </xf>
    <xf numFmtId="0" fontId="37" fillId="5" borderId="0" xfId="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5" borderId="0" xfId="9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5" borderId="0" xfId="8" applyFont="1" applyFill="1" applyAlignment="1">
      <alignment horizontal="left" vertical="center"/>
    </xf>
    <xf numFmtId="0" fontId="41" fillId="5" borderId="0" xfId="8" applyFont="1" applyFill="1" applyAlignment="1">
      <alignment horizontal="left" vertical="center"/>
    </xf>
    <xf numFmtId="0" fontId="41" fillId="5" borderId="0" xfId="8" applyFont="1" applyFill="1" applyAlignment="1">
      <alignment vertical="center"/>
    </xf>
    <xf numFmtId="176" fontId="42" fillId="2" borderId="40" xfId="0" applyNumberFormat="1" applyFont="1" applyFill="1" applyBorder="1" applyAlignment="1">
      <alignment vertical="center"/>
    </xf>
    <xf numFmtId="177" fontId="26" fillId="2" borderId="92" xfId="0" applyNumberFormat="1" applyFont="1" applyFill="1" applyBorder="1" applyAlignment="1">
      <alignment horizontal="center" vertical="center"/>
    </xf>
    <xf numFmtId="177" fontId="26" fillId="2" borderId="93" xfId="0" applyNumberFormat="1" applyFont="1" applyFill="1" applyBorder="1" applyAlignment="1">
      <alignment horizontal="center" vertical="center"/>
    </xf>
    <xf numFmtId="177" fontId="26" fillId="2" borderId="94" xfId="0" applyNumberFormat="1" applyFont="1" applyFill="1" applyBorder="1" applyAlignment="1">
      <alignment horizontal="center" vertical="center"/>
    </xf>
    <xf numFmtId="41" fontId="21" fillId="3" borderId="21" xfId="7" applyFont="1" applyFill="1" applyBorder="1" applyAlignment="1">
      <alignment horizontal="right" vertical="center"/>
    </xf>
    <xf numFmtId="41" fontId="19" fillId="0" borderId="95" xfId="0" applyNumberFormat="1" applyFont="1" applyBorder="1">
      <alignment vertical="center"/>
    </xf>
    <xf numFmtId="0" fontId="26" fillId="4" borderId="50" xfId="0" applyFont="1" applyFill="1" applyBorder="1" applyAlignment="1">
      <alignment horizontal="center" vertical="center"/>
    </xf>
    <xf numFmtId="41" fontId="26" fillId="0" borderId="14" xfId="7" applyFont="1" applyBorder="1" applyAlignment="1" applyProtection="1">
      <alignment horizontal="center" vertical="center" wrapText="1"/>
      <protection locked="0"/>
    </xf>
    <xf numFmtId="41" fontId="26" fillId="2" borderId="96" xfId="0" applyNumberFormat="1" applyFont="1" applyFill="1" applyBorder="1" applyAlignment="1">
      <alignment horizontal="center" vertical="center"/>
    </xf>
    <xf numFmtId="41" fontId="43" fillId="0" borderId="0" xfId="0" applyNumberFormat="1" applyFont="1">
      <alignment vertical="center"/>
    </xf>
    <xf numFmtId="41" fontId="26" fillId="2" borderId="19" xfId="0" applyNumberFormat="1" applyFont="1" applyFill="1" applyBorder="1" applyAlignment="1">
      <alignment horizontal="center" vertical="center"/>
    </xf>
    <xf numFmtId="41" fontId="26" fillId="2" borderId="97" xfId="0" applyNumberFormat="1" applyFont="1" applyFill="1" applyBorder="1" applyAlignment="1">
      <alignment horizontal="center" vertical="center"/>
    </xf>
    <xf numFmtId="41" fontId="26" fillId="2" borderId="98" xfId="0" applyNumberFormat="1" applyFont="1" applyFill="1" applyBorder="1" applyAlignment="1">
      <alignment horizontal="center" vertical="center"/>
    </xf>
    <xf numFmtId="0" fontId="29" fillId="0" borderId="39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41" fontId="44" fillId="0" borderId="40" xfId="0" applyNumberFormat="1" applyFont="1" applyBorder="1" applyAlignment="1">
      <alignment vertical="center"/>
    </xf>
    <xf numFmtId="41" fontId="42" fillId="2" borderId="40" xfId="0" applyNumberFormat="1" applyFont="1" applyFill="1" applyBorder="1" applyAlignment="1">
      <alignment vertical="center"/>
    </xf>
    <xf numFmtId="0" fontId="41" fillId="5" borderId="0" xfId="8" applyFont="1" applyFill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176" fontId="15" fillId="2" borderId="26" xfId="0" applyNumberFormat="1" applyFont="1" applyFill="1" applyBorder="1" applyAlignment="1">
      <alignment horizontal="right" vertical="center"/>
    </xf>
    <xf numFmtId="176" fontId="15" fillId="2" borderId="27" xfId="0" applyNumberFormat="1" applyFont="1" applyFill="1" applyBorder="1" applyAlignment="1">
      <alignment horizontal="right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176" fontId="19" fillId="4" borderId="6" xfId="0" applyNumberFormat="1" applyFont="1" applyFill="1" applyBorder="1" applyAlignment="1">
      <alignment horizontal="center" vertical="center"/>
    </xf>
    <xf numFmtId="176" fontId="19" fillId="4" borderId="7" xfId="0" applyNumberFormat="1" applyFont="1" applyFill="1" applyBorder="1" applyAlignment="1">
      <alignment horizontal="center" vertical="center"/>
    </xf>
    <xf numFmtId="176" fontId="19" fillId="4" borderId="29" xfId="0" applyNumberFormat="1" applyFont="1" applyFill="1" applyBorder="1" applyAlignment="1">
      <alignment horizontal="center" vertical="center"/>
    </xf>
    <xf numFmtId="41" fontId="20" fillId="2" borderId="41" xfId="0" applyNumberFormat="1" applyFont="1" applyFill="1" applyBorder="1" applyAlignment="1">
      <alignment horizontal="right" vertical="center"/>
    </xf>
    <xf numFmtId="41" fontId="20" fillId="2" borderId="42" xfId="0" applyNumberFormat="1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8" fillId="4" borderId="75" xfId="0" applyFont="1" applyFill="1" applyBorder="1" applyAlignment="1">
      <alignment horizontal="center" vertical="center" wrapText="1"/>
    </xf>
    <xf numFmtId="0" fontId="18" fillId="4" borderId="75" xfId="0" applyFont="1" applyFill="1" applyBorder="1" applyAlignment="1">
      <alignment horizontal="center" vertical="center"/>
    </xf>
    <xf numFmtId="0" fontId="18" fillId="4" borderId="8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right" vertical="center"/>
    </xf>
    <xf numFmtId="0" fontId="25" fillId="2" borderId="42" xfId="0" applyFont="1" applyFill="1" applyBorder="1" applyAlignment="1">
      <alignment horizontal="right" vertical="center"/>
    </xf>
    <xf numFmtId="176" fontId="12" fillId="2" borderId="27" xfId="0" applyNumberFormat="1" applyFont="1" applyFill="1" applyBorder="1" applyAlignment="1">
      <alignment horizontal="right" vertical="center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/>
    </xf>
    <xf numFmtId="176" fontId="26" fillId="4" borderId="15" xfId="0" applyNumberFormat="1" applyFont="1" applyFill="1" applyBorder="1" applyAlignment="1">
      <alignment horizontal="center" vertical="center" wrapText="1"/>
    </xf>
    <xf numFmtId="176" fontId="26" fillId="4" borderId="30" xfId="0" applyNumberFormat="1" applyFont="1" applyFill="1" applyBorder="1" applyAlignment="1">
      <alignment horizontal="center" vertical="center"/>
    </xf>
    <xf numFmtId="176" fontId="26" fillId="4" borderId="15" xfId="0" applyNumberFormat="1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176" fontId="26" fillId="4" borderId="30" xfId="0" applyNumberFormat="1" applyFont="1" applyFill="1" applyBorder="1" applyAlignment="1">
      <alignment horizontal="center" vertical="center" wrapText="1"/>
    </xf>
    <xf numFmtId="176" fontId="25" fillId="2" borderId="41" xfId="0" applyNumberFormat="1" applyFont="1" applyFill="1" applyBorder="1" applyAlignment="1">
      <alignment horizontal="right" vertical="center"/>
    </xf>
    <xf numFmtId="176" fontId="25" fillId="2" borderId="42" xfId="0" applyNumberFormat="1" applyFont="1" applyFill="1" applyBorder="1" applyAlignment="1">
      <alignment horizontal="right" vertical="center"/>
    </xf>
    <xf numFmtId="176" fontId="13" fillId="2" borderId="26" xfId="0" applyNumberFormat="1" applyFont="1" applyFill="1" applyBorder="1" applyAlignment="1">
      <alignment horizontal="right" vertical="center"/>
    </xf>
    <xf numFmtId="176" fontId="13" fillId="2" borderId="27" xfId="0" applyNumberFormat="1" applyFont="1" applyFill="1" applyBorder="1" applyAlignment="1">
      <alignment horizontal="right" vertical="center"/>
    </xf>
    <xf numFmtId="0" fontId="26" fillId="4" borderId="64" xfId="0" applyFont="1" applyFill="1" applyBorder="1" applyAlignment="1">
      <alignment horizontal="center" vertical="center"/>
    </xf>
    <xf numFmtId="176" fontId="26" fillId="4" borderId="8" xfId="0" applyNumberFormat="1" applyFont="1" applyFill="1" applyBorder="1" applyAlignment="1">
      <alignment horizontal="center" vertical="center" wrapText="1"/>
    </xf>
    <xf numFmtId="176" fontId="26" fillId="4" borderId="6" xfId="0" applyNumberFormat="1" applyFont="1" applyFill="1" applyBorder="1" applyAlignment="1">
      <alignment horizontal="center" vertical="center" wrapText="1"/>
    </xf>
    <xf numFmtId="0" fontId="26" fillId="4" borderId="91" xfId="0" applyFont="1" applyFill="1" applyBorder="1" applyAlignment="1">
      <alignment horizontal="center" vertical="center"/>
    </xf>
  </cellXfs>
  <cellStyles count="10">
    <cellStyle name="쉼표 [0]" xfId="7" builtinId="6"/>
    <cellStyle name="표준" xfId="0" builtinId="0"/>
    <cellStyle name="표준 2 35" xfId="1"/>
    <cellStyle name="표준 239" xfId="2"/>
    <cellStyle name="표준 240" xfId="5"/>
    <cellStyle name="표준 560" xfId="3"/>
    <cellStyle name="표준 658" xfId="4"/>
    <cellStyle name="표준 659" xfId="6"/>
    <cellStyle name="표준_-08편집본" xfId="8"/>
    <cellStyle name="하이퍼링크" xfId="9" builtinId="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defaultRowHeight="16.5"/>
  <cols>
    <col min="1" max="1" width="9" style="21"/>
    <col min="2" max="2" width="15.625" style="21" customWidth="1"/>
    <col min="3" max="3" width="21.875" style="21" customWidth="1"/>
    <col min="4" max="4" width="22.75" style="21" customWidth="1"/>
    <col min="5" max="5" width="13.875" style="167" customWidth="1"/>
    <col min="6" max="16384" width="9" style="21"/>
  </cols>
  <sheetData>
    <row r="1" spans="1:8" ht="66" customHeight="1">
      <c r="A1" s="168" t="s">
        <v>123</v>
      </c>
      <c r="B1" s="163"/>
      <c r="C1" s="163"/>
      <c r="D1" s="163"/>
      <c r="E1" s="164"/>
      <c r="H1" s="165"/>
    </row>
    <row r="2" spans="1:8" ht="36" customHeight="1">
      <c r="A2" s="169" t="s">
        <v>119</v>
      </c>
      <c r="B2" s="170"/>
      <c r="C2" s="170"/>
      <c r="D2" s="170"/>
      <c r="E2" s="166" t="s">
        <v>121</v>
      </c>
    </row>
    <row r="3" spans="1:8" ht="36" customHeight="1">
      <c r="A3" s="188" t="s">
        <v>122</v>
      </c>
      <c r="B3" s="188"/>
      <c r="C3" s="188"/>
      <c r="D3" s="188"/>
      <c r="E3" s="166" t="s">
        <v>124</v>
      </c>
    </row>
    <row r="4" spans="1:8" ht="36" customHeight="1">
      <c r="A4" s="169" t="s">
        <v>120</v>
      </c>
      <c r="B4" s="170"/>
      <c r="C4" s="170"/>
      <c r="D4" s="170"/>
      <c r="E4" s="166" t="s">
        <v>121</v>
      </c>
    </row>
  </sheetData>
  <mergeCells count="1">
    <mergeCell ref="A3:D3"/>
  </mergeCells>
  <phoneticPr fontId="1" type="noConversion"/>
  <hyperlinks>
    <hyperlink ref="E2" location="'Ⅳ-1. 사업체 총괄'!A1" display="통계표로 이동"/>
    <hyperlink ref="E3" location="'Ⅳ-2. 종사자 규모별 사업체수 및 종사자수'!A1" display="통계표로 이동"/>
    <hyperlink ref="E4" location="'Ⅳ-3. 산업별 사업체수 및 종사자수'!A1" display="통계표로 이동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pane xSplit="2" ySplit="11" topLeftCell="C12" activePane="bottomRight" state="frozen"/>
      <selection pane="topRight" activeCell="B1" sqref="B1"/>
      <selection pane="bottomLeft" activeCell="A8" sqref="A8"/>
      <selection pane="bottomRight" activeCell="B5" sqref="B5:L5"/>
    </sheetView>
  </sheetViews>
  <sheetFormatPr defaultRowHeight="16.5"/>
  <cols>
    <col min="1" max="1" width="1.625" style="21" customWidth="1"/>
    <col min="2" max="2" width="31.25" customWidth="1"/>
    <col min="3" max="21" width="13.875" customWidth="1"/>
    <col min="22" max="22" width="11.375" customWidth="1"/>
  </cols>
  <sheetData>
    <row r="1" spans="2:21" s="21" customFormat="1"/>
    <row r="2" spans="2:21" ht="36" customHeight="1">
      <c r="B2" s="111" t="s">
        <v>118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2:21" s="21" customFormat="1" ht="15" customHeight="1">
      <c r="B3" s="11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2:21" s="21" customFormat="1" ht="15" customHeight="1">
      <c r="B4" s="2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2:21" ht="24" customHeight="1">
      <c r="B5" s="202" t="s">
        <v>104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16"/>
      <c r="N5" s="16"/>
      <c r="O5" s="16"/>
      <c r="P5" s="16"/>
      <c r="Q5" s="16"/>
      <c r="R5" s="16"/>
      <c r="S5" s="16"/>
      <c r="T5" s="16"/>
      <c r="U5" s="16"/>
    </row>
    <row r="6" spans="2:21" s="21" customFormat="1" ht="12.75" customHeight="1" thickBo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  <c r="S6" s="16"/>
      <c r="T6" s="16"/>
      <c r="U6" s="16"/>
    </row>
    <row r="7" spans="2:21">
      <c r="B7" s="40" t="s">
        <v>70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192" t="s">
        <v>80</v>
      </c>
      <c r="U7" s="193"/>
    </row>
    <row r="8" spans="2:21" ht="27" customHeight="1">
      <c r="B8" s="204" t="s">
        <v>81</v>
      </c>
      <c r="C8" s="209" t="s">
        <v>51</v>
      </c>
      <c r="D8" s="191"/>
      <c r="E8" s="191"/>
      <c r="F8" s="191"/>
      <c r="G8" s="191"/>
      <c r="H8" s="189" t="s">
        <v>76</v>
      </c>
      <c r="I8" s="191"/>
      <c r="J8" s="191"/>
      <c r="K8" s="191"/>
      <c r="L8" s="191"/>
      <c r="M8" s="191"/>
      <c r="N8" s="191"/>
      <c r="O8" s="191"/>
      <c r="P8" s="197" t="s">
        <v>77</v>
      </c>
      <c r="Q8" s="198"/>
      <c r="R8" s="198"/>
      <c r="S8" s="198"/>
      <c r="T8" s="198"/>
      <c r="U8" s="199"/>
    </row>
    <row r="9" spans="2:21" ht="49.5" customHeight="1">
      <c r="B9" s="205"/>
      <c r="C9" s="210"/>
      <c r="D9" s="191"/>
      <c r="E9" s="191"/>
      <c r="F9" s="191"/>
      <c r="G9" s="191"/>
      <c r="H9" s="189" t="s">
        <v>71</v>
      </c>
      <c r="I9" s="191"/>
      <c r="J9" s="189" t="s">
        <v>43</v>
      </c>
      <c r="K9" s="191"/>
      <c r="L9" s="189" t="s">
        <v>44</v>
      </c>
      <c r="M9" s="191"/>
      <c r="N9" s="189" t="s">
        <v>72</v>
      </c>
      <c r="O9" s="191"/>
      <c r="P9" s="189" t="s">
        <v>73</v>
      </c>
      <c r="Q9" s="191"/>
      <c r="R9" s="189" t="s">
        <v>78</v>
      </c>
      <c r="S9" s="191"/>
      <c r="T9" s="189" t="s">
        <v>74</v>
      </c>
      <c r="U9" s="194"/>
    </row>
    <row r="10" spans="2:21" ht="39.75" customHeight="1">
      <c r="B10" s="205"/>
      <c r="C10" s="207" t="s">
        <v>46</v>
      </c>
      <c r="D10" s="191"/>
      <c r="E10" s="208" t="s">
        <v>48</v>
      </c>
      <c r="F10" s="191"/>
      <c r="G10" s="191"/>
      <c r="H10" s="189" t="s">
        <v>79</v>
      </c>
      <c r="I10" s="189" t="s">
        <v>45</v>
      </c>
      <c r="J10" s="189" t="s">
        <v>79</v>
      </c>
      <c r="K10" s="189" t="s">
        <v>45</v>
      </c>
      <c r="L10" s="189" t="s">
        <v>79</v>
      </c>
      <c r="M10" s="189" t="s">
        <v>45</v>
      </c>
      <c r="N10" s="189" t="s">
        <v>79</v>
      </c>
      <c r="O10" s="189" t="s">
        <v>45</v>
      </c>
      <c r="P10" s="189" t="s">
        <v>79</v>
      </c>
      <c r="Q10" s="189" t="s">
        <v>45</v>
      </c>
      <c r="R10" s="189" t="s">
        <v>79</v>
      </c>
      <c r="S10" s="189" t="s">
        <v>45</v>
      </c>
      <c r="T10" s="189" t="s">
        <v>79</v>
      </c>
      <c r="U10" s="195" t="s">
        <v>45</v>
      </c>
    </row>
    <row r="11" spans="2:21" ht="66" customHeight="1">
      <c r="B11" s="206"/>
      <c r="C11" s="143"/>
      <c r="D11" s="88" t="s">
        <v>47</v>
      </c>
      <c r="E11" s="87"/>
      <c r="F11" s="88" t="s">
        <v>49</v>
      </c>
      <c r="G11" s="88" t="s">
        <v>50</v>
      </c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6"/>
    </row>
    <row r="12" spans="2:21" ht="24" customHeight="1">
      <c r="B12" s="153" t="s">
        <v>125</v>
      </c>
      <c r="C12" s="144">
        <v>38048</v>
      </c>
      <c r="D12" s="84">
        <v>12560</v>
      </c>
      <c r="E12" s="85">
        <v>153204</v>
      </c>
      <c r="F12" s="84">
        <v>87897</v>
      </c>
      <c r="G12" s="84">
        <v>65307</v>
      </c>
      <c r="H12" s="84">
        <v>33310</v>
      </c>
      <c r="I12" s="84">
        <v>84420</v>
      </c>
      <c r="J12" s="84">
        <v>3417</v>
      </c>
      <c r="K12" s="84">
        <v>39444</v>
      </c>
      <c r="L12" s="84">
        <v>635</v>
      </c>
      <c r="M12" s="84">
        <v>26671</v>
      </c>
      <c r="N12" s="84">
        <v>686</v>
      </c>
      <c r="O12" s="84">
        <v>2669</v>
      </c>
      <c r="P12" s="84">
        <v>36433</v>
      </c>
      <c r="Q12" s="84">
        <v>126948</v>
      </c>
      <c r="R12" s="84">
        <v>1341</v>
      </c>
      <c r="S12" s="84">
        <v>18314</v>
      </c>
      <c r="T12" s="84">
        <v>274</v>
      </c>
      <c r="U12" s="86">
        <v>7942</v>
      </c>
    </row>
    <row r="13" spans="2:21" ht="24" customHeight="1">
      <c r="B13" s="154" t="s">
        <v>126</v>
      </c>
      <c r="C13" s="145">
        <v>38875</v>
      </c>
      <c r="D13" s="25">
        <v>12743</v>
      </c>
      <c r="E13" s="26">
        <v>156015</v>
      </c>
      <c r="F13" s="25">
        <v>89940</v>
      </c>
      <c r="G13" s="25">
        <v>66075</v>
      </c>
      <c r="H13" s="25">
        <v>34104</v>
      </c>
      <c r="I13" s="25">
        <v>86227</v>
      </c>
      <c r="J13" s="25">
        <v>3460</v>
      </c>
      <c r="K13" s="25">
        <v>41451</v>
      </c>
      <c r="L13" s="25">
        <v>659</v>
      </c>
      <c r="M13" s="25">
        <v>25843</v>
      </c>
      <c r="N13" s="25">
        <v>652</v>
      </c>
      <c r="O13" s="25">
        <v>2494</v>
      </c>
      <c r="P13" s="25">
        <v>37325</v>
      </c>
      <c r="Q13" s="25">
        <v>128429</v>
      </c>
      <c r="R13" s="25">
        <v>1294</v>
      </c>
      <c r="S13" s="25">
        <v>21967</v>
      </c>
      <c r="T13" s="25">
        <v>256</v>
      </c>
      <c r="U13" s="42">
        <v>5619</v>
      </c>
    </row>
    <row r="14" spans="2:21" ht="24" customHeight="1">
      <c r="B14" s="154" t="s">
        <v>127</v>
      </c>
      <c r="C14" s="146">
        <v>39385</v>
      </c>
      <c r="D14" s="26">
        <v>13128</v>
      </c>
      <c r="E14" s="26">
        <v>163061</v>
      </c>
      <c r="F14" s="26">
        <v>92735</v>
      </c>
      <c r="G14" s="26">
        <v>70326</v>
      </c>
      <c r="H14" s="26">
        <v>34393</v>
      </c>
      <c r="I14" s="26">
        <v>88918</v>
      </c>
      <c r="J14" s="26">
        <v>3655</v>
      </c>
      <c r="K14" s="26">
        <v>44267</v>
      </c>
      <c r="L14" s="26">
        <v>687</v>
      </c>
      <c r="M14" s="26">
        <v>26909</v>
      </c>
      <c r="N14" s="26">
        <v>650</v>
      </c>
      <c r="O14" s="26">
        <v>2967</v>
      </c>
      <c r="P14" s="26">
        <v>37721</v>
      </c>
      <c r="Q14" s="26">
        <v>134718</v>
      </c>
      <c r="R14" s="26">
        <v>1396</v>
      </c>
      <c r="S14" s="26">
        <v>22765</v>
      </c>
      <c r="T14" s="26">
        <v>268</v>
      </c>
      <c r="U14" s="43">
        <v>5578</v>
      </c>
    </row>
    <row r="15" spans="2:21" ht="24" customHeight="1">
      <c r="B15" s="155" t="s">
        <v>128</v>
      </c>
      <c r="C15" s="147">
        <v>40801</v>
      </c>
      <c r="D15" s="27">
        <v>13527</v>
      </c>
      <c r="E15" s="27">
        <v>167027</v>
      </c>
      <c r="F15" s="27">
        <v>95194</v>
      </c>
      <c r="G15" s="27">
        <v>71833</v>
      </c>
      <c r="H15" s="28">
        <v>35521</v>
      </c>
      <c r="I15" s="28">
        <v>90404</v>
      </c>
      <c r="J15" s="28">
        <v>3905</v>
      </c>
      <c r="K15" s="28">
        <v>46395</v>
      </c>
      <c r="L15" s="28">
        <v>704</v>
      </c>
      <c r="M15" s="28">
        <v>27300</v>
      </c>
      <c r="N15" s="28">
        <v>671</v>
      </c>
      <c r="O15" s="28">
        <v>2928</v>
      </c>
      <c r="P15" s="28">
        <v>39028</v>
      </c>
      <c r="Q15" s="28">
        <v>135709</v>
      </c>
      <c r="R15" s="28">
        <v>1487</v>
      </c>
      <c r="S15" s="28">
        <v>24765</v>
      </c>
      <c r="T15" s="28">
        <v>286</v>
      </c>
      <c r="U15" s="44">
        <v>6553</v>
      </c>
    </row>
    <row r="16" spans="2:21" ht="24" customHeight="1">
      <c r="B16" s="156" t="s">
        <v>129</v>
      </c>
      <c r="C16" s="148">
        <v>40891</v>
      </c>
      <c r="D16" s="29">
        <v>13620</v>
      </c>
      <c r="E16" s="29">
        <v>165692</v>
      </c>
      <c r="F16" s="29">
        <v>93193</v>
      </c>
      <c r="G16" s="29">
        <v>72499</v>
      </c>
      <c r="H16" s="175">
        <v>35516</v>
      </c>
      <c r="I16" s="175">
        <v>89760</v>
      </c>
      <c r="J16" s="175">
        <v>3983</v>
      </c>
      <c r="K16" s="175">
        <v>45558</v>
      </c>
      <c r="L16" s="30">
        <v>718</v>
      </c>
      <c r="M16" s="30">
        <v>27257</v>
      </c>
      <c r="N16" s="30">
        <v>674</v>
      </c>
      <c r="O16" s="30">
        <v>3117</v>
      </c>
      <c r="P16" s="31">
        <v>39098</v>
      </c>
      <c r="Q16" s="31">
        <v>134728</v>
      </c>
      <c r="R16" s="31">
        <v>1491</v>
      </c>
      <c r="S16" s="31">
        <v>24153</v>
      </c>
      <c r="T16" s="31">
        <v>302</v>
      </c>
      <c r="U16" s="45">
        <v>6811</v>
      </c>
    </row>
    <row r="17" spans="1:21" s="13" customFormat="1" ht="24" customHeight="1">
      <c r="A17" s="21"/>
      <c r="B17" s="157" t="s">
        <v>130</v>
      </c>
      <c r="C17" s="149">
        <v>41364</v>
      </c>
      <c r="D17" s="32">
        <v>13816</v>
      </c>
      <c r="E17" s="32">
        <v>169609</v>
      </c>
      <c r="F17" s="32">
        <v>95561</v>
      </c>
      <c r="G17" s="32">
        <v>74048</v>
      </c>
      <c r="H17" s="115">
        <v>35732</v>
      </c>
      <c r="I17" s="115">
        <v>90799</v>
      </c>
      <c r="J17" s="115">
        <v>4186</v>
      </c>
      <c r="K17" s="115">
        <v>46330</v>
      </c>
      <c r="L17" s="115">
        <v>748</v>
      </c>
      <c r="M17" s="115">
        <v>28843</v>
      </c>
      <c r="N17" s="115">
        <v>698</v>
      </c>
      <c r="O17" s="115">
        <v>3637</v>
      </c>
      <c r="P17" s="116">
        <v>39430</v>
      </c>
      <c r="Q17" s="116">
        <v>137704</v>
      </c>
      <c r="R17" s="116">
        <v>1578</v>
      </c>
      <c r="S17" s="116">
        <v>24976</v>
      </c>
      <c r="T17" s="116">
        <v>356</v>
      </c>
      <c r="U17" s="117">
        <v>6929</v>
      </c>
    </row>
    <row r="18" spans="1:21" ht="27" customHeight="1">
      <c r="B18" s="158"/>
      <c r="C18" s="150">
        <f>SUM(C19:C37)</f>
        <v>41364</v>
      </c>
      <c r="D18" s="150">
        <f t="shared" ref="D18:U18" si="0">SUM(D19:D37)</f>
        <v>13816</v>
      </c>
      <c r="E18" s="150">
        <f t="shared" si="0"/>
        <v>169609</v>
      </c>
      <c r="F18" s="150">
        <f t="shared" si="0"/>
        <v>95561</v>
      </c>
      <c r="G18" s="150">
        <f t="shared" si="0"/>
        <v>74048</v>
      </c>
      <c r="H18" s="150">
        <f t="shared" si="0"/>
        <v>35732</v>
      </c>
      <c r="I18" s="150">
        <f t="shared" si="0"/>
        <v>90799</v>
      </c>
      <c r="J18" s="150">
        <f t="shared" si="0"/>
        <v>4186</v>
      </c>
      <c r="K18" s="150">
        <f t="shared" si="0"/>
        <v>46330</v>
      </c>
      <c r="L18" s="150">
        <f t="shared" si="0"/>
        <v>748</v>
      </c>
      <c r="M18" s="150">
        <f t="shared" si="0"/>
        <v>28843</v>
      </c>
      <c r="N18" s="150">
        <f t="shared" si="0"/>
        <v>698</v>
      </c>
      <c r="O18" s="150">
        <f t="shared" si="0"/>
        <v>3637</v>
      </c>
      <c r="P18" s="150">
        <f t="shared" si="0"/>
        <v>39430</v>
      </c>
      <c r="Q18" s="150">
        <f t="shared" si="0"/>
        <v>137704</v>
      </c>
      <c r="R18" s="150">
        <f t="shared" si="0"/>
        <v>1578</v>
      </c>
      <c r="S18" s="150">
        <f t="shared" si="0"/>
        <v>24976</v>
      </c>
      <c r="T18" s="150">
        <f t="shared" si="0"/>
        <v>356</v>
      </c>
      <c r="U18" s="176">
        <f t="shared" si="0"/>
        <v>6929</v>
      </c>
    </row>
    <row r="19" spans="1:21" ht="27" customHeight="1">
      <c r="B19" s="159" t="s">
        <v>31</v>
      </c>
      <c r="C19" s="151">
        <v>3</v>
      </c>
      <c r="D19" s="33">
        <v>0</v>
      </c>
      <c r="E19" s="33">
        <v>188</v>
      </c>
      <c r="F19" s="33">
        <v>146</v>
      </c>
      <c r="G19" s="33">
        <v>42</v>
      </c>
      <c r="H19" s="34">
        <v>0</v>
      </c>
      <c r="I19" s="34">
        <v>0</v>
      </c>
      <c r="J19" s="34">
        <v>2</v>
      </c>
      <c r="K19" s="34">
        <v>4</v>
      </c>
      <c r="L19" s="34">
        <v>1</v>
      </c>
      <c r="M19" s="34">
        <v>184</v>
      </c>
      <c r="N19" s="34">
        <v>0</v>
      </c>
      <c r="O19" s="34">
        <v>0</v>
      </c>
      <c r="P19" s="33">
        <v>1</v>
      </c>
      <c r="Q19" s="33">
        <v>1</v>
      </c>
      <c r="R19" s="33">
        <v>2</v>
      </c>
      <c r="S19" s="33">
        <v>187</v>
      </c>
      <c r="T19" s="33">
        <v>0</v>
      </c>
      <c r="U19" s="46">
        <v>0</v>
      </c>
    </row>
    <row r="20" spans="1:21" ht="27" customHeight="1">
      <c r="B20" s="159" t="s">
        <v>32</v>
      </c>
      <c r="C20" s="151">
        <v>0</v>
      </c>
      <c r="D20" s="33">
        <v>0</v>
      </c>
      <c r="E20" s="35">
        <v>0</v>
      </c>
      <c r="F20" s="35">
        <v>0</v>
      </c>
      <c r="G20" s="35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47">
        <v>0</v>
      </c>
    </row>
    <row r="21" spans="1:21" ht="27" customHeight="1">
      <c r="B21" s="159" t="s">
        <v>33</v>
      </c>
      <c r="C21" s="151">
        <v>8573</v>
      </c>
      <c r="D21" s="33">
        <v>1321</v>
      </c>
      <c r="E21" s="33">
        <v>34113</v>
      </c>
      <c r="F21" s="33">
        <v>24393</v>
      </c>
      <c r="G21" s="33">
        <v>9720</v>
      </c>
      <c r="H21" s="34">
        <v>7793</v>
      </c>
      <c r="I21" s="34">
        <v>24792</v>
      </c>
      <c r="J21" s="34">
        <v>768</v>
      </c>
      <c r="K21" s="34">
        <v>9095</v>
      </c>
      <c r="L21" s="34">
        <v>11</v>
      </c>
      <c r="M21" s="34">
        <v>222</v>
      </c>
      <c r="N21" s="34">
        <v>1</v>
      </c>
      <c r="O21" s="34">
        <v>4</v>
      </c>
      <c r="P21" s="33">
        <v>8396</v>
      </c>
      <c r="Q21" s="33">
        <v>31060</v>
      </c>
      <c r="R21" s="33">
        <v>98</v>
      </c>
      <c r="S21" s="33">
        <v>1175</v>
      </c>
      <c r="T21" s="33">
        <v>79</v>
      </c>
      <c r="U21" s="46">
        <v>1878</v>
      </c>
    </row>
    <row r="22" spans="1:21" ht="27" customHeight="1">
      <c r="B22" s="159" t="s">
        <v>27</v>
      </c>
      <c r="C22" s="151">
        <v>15</v>
      </c>
      <c r="D22" s="33">
        <v>3</v>
      </c>
      <c r="E22" s="33">
        <v>273</v>
      </c>
      <c r="F22" s="33">
        <v>205</v>
      </c>
      <c r="G22" s="33">
        <v>68</v>
      </c>
      <c r="H22" s="34">
        <v>1</v>
      </c>
      <c r="I22" s="34">
        <v>1</v>
      </c>
      <c r="J22" s="34">
        <v>12</v>
      </c>
      <c r="K22" s="34">
        <v>19</v>
      </c>
      <c r="L22" s="34">
        <v>2</v>
      </c>
      <c r="M22" s="34">
        <v>253</v>
      </c>
      <c r="N22" s="34">
        <v>0</v>
      </c>
      <c r="O22" s="34">
        <v>0</v>
      </c>
      <c r="P22" s="33">
        <v>13</v>
      </c>
      <c r="Q22" s="33">
        <v>20</v>
      </c>
      <c r="R22" s="33">
        <v>2</v>
      </c>
      <c r="S22" s="33">
        <v>253</v>
      </c>
      <c r="T22" s="33">
        <v>0</v>
      </c>
      <c r="U22" s="46">
        <v>0</v>
      </c>
    </row>
    <row r="23" spans="1:21" ht="27" customHeight="1">
      <c r="B23" s="160" t="s">
        <v>40</v>
      </c>
      <c r="C23" s="151">
        <v>43</v>
      </c>
      <c r="D23" s="33">
        <v>10</v>
      </c>
      <c r="E23" s="33">
        <v>511</v>
      </c>
      <c r="F23" s="33">
        <v>419</v>
      </c>
      <c r="G23" s="33">
        <v>92</v>
      </c>
      <c r="H23" s="34">
        <v>10</v>
      </c>
      <c r="I23" s="34">
        <v>25</v>
      </c>
      <c r="J23" s="34">
        <v>30</v>
      </c>
      <c r="K23" s="34">
        <v>239</v>
      </c>
      <c r="L23" s="34">
        <v>3</v>
      </c>
      <c r="M23" s="34">
        <v>247</v>
      </c>
      <c r="N23" s="34">
        <v>0</v>
      </c>
      <c r="O23" s="34">
        <v>0</v>
      </c>
      <c r="P23" s="33">
        <v>38</v>
      </c>
      <c r="Q23" s="33">
        <v>371</v>
      </c>
      <c r="R23" s="33">
        <v>4</v>
      </c>
      <c r="S23" s="33">
        <v>118</v>
      </c>
      <c r="T23" s="33">
        <v>1</v>
      </c>
      <c r="U23" s="46">
        <v>22</v>
      </c>
    </row>
    <row r="24" spans="1:21" ht="27" customHeight="1">
      <c r="B24" s="159" t="s">
        <v>34</v>
      </c>
      <c r="C24" s="151">
        <v>1156</v>
      </c>
      <c r="D24" s="33">
        <v>182</v>
      </c>
      <c r="E24" s="33">
        <v>10040</v>
      </c>
      <c r="F24" s="33">
        <v>8535</v>
      </c>
      <c r="G24" s="33">
        <v>1505</v>
      </c>
      <c r="H24" s="34">
        <v>659</v>
      </c>
      <c r="I24" s="34">
        <v>2278</v>
      </c>
      <c r="J24" s="34">
        <v>497</v>
      </c>
      <c r="K24" s="34">
        <v>7762</v>
      </c>
      <c r="L24" s="34">
        <v>0</v>
      </c>
      <c r="M24" s="34">
        <v>0</v>
      </c>
      <c r="N24" s="34">
        <v>0</v>
      </c>
      <c r="O24" s="34">
        <v>0</v>
      </c>
      <c r="P24" s="33">
        <v>1084</v>
      </c>
      <c r="Q24" s="33">
        <v>8487</v>
      </c>
      <c r="R24" s="33">
        <v>42</v>
      </c>
      <c r="S24" s="33">
        <v>1146</v>
      </c>
      <c r="T24" s="33">
        <v>30</v>
      </c>
      <c r="U24" s="46">
        <v>407</v>
      </c>
    </row>
    <row r="25" spans="1:21" ht="27" customHeight="1">
      <c r="B25" s="159" t="s">
        <v>24</v>
      </c>
      <c r="C25" s="151">
        <v>11649</v>
      </c>
      <c r="D25" s="33">
        <v>4093</v>
      </c>
      <c r="E25" s="33">
        <v>34650</v>
      </c>
      <c r="F25" s="33">
        <v>19978</v>
      </c>
      <c r="G25" s="33">
        <v>14672</v>
      </c>
      <c r="H25" s="34">
        <v>9948</v>
      </c>
      <c r="I25" s="34">
        <v>22147</v>
      </c>
      <c r="J25" s="34">
        <v>1659</v>
      </c>
      <c r="K25" s="34">
        <v>12249</v>
      </c>
      <c r="L25" s="34">
        <v>39</v>
      </c>
      <c r="M25" s="34">
        <v>225</v>
      </c>
      <c r="N25" s="34">
        <v>3</v>
      </c>
      <c r="O25" s="34">
        <v>29</v>
      </c>
      <c r="P25" s="33">
        <v>10944</v>
      </c>
      <c r="Q25" s="33">
        <v>27720</v>
      </c>
      <c r="R25" s="33">
        <v>597</v>
      </c>
      <c r="S25" s="33">
        <v>5308</v>
      </c>
      <c r="T25" s="33">
        <v>108</v>
      </c>
      <c r="U25" s="46">
        <v>1622</v>
      </c>
    </row>
    <row r="26" spans="1:21" ht="27" customHeight="1">
      <c r="B26" s="159" t="s">
        <v>28</v>
      </c>
      <c r="C26" s="151">
        <v>4023</v>
      </c>
      <c r="D26" s="33">
        <v>229</v>
      </c>
      <c r="E26" s="33">
        <v>7953</v>
      </c>
      <c r="F26" s="33">
        <v>7238</v>
      </c>
      <c r="G26" s="33">
        <v>715</v>
      </c>
      <c r="H26" s="34">
        <v>3881</v>
      </c>
      <c r="I26" s="34">
        <v>4765</v>
      </c>
      <c r="J26" s="34">
        <v>118</v>
      </c>
      <c r="K26" s="34">
        <v>2328</v>
      </c>
      <c r="L26" s="34">
        <v>22</v>
      </c>
      <c r="M26" s="34">
        <v>814</v>
      </c>
      <c r="N26" s="34">
        <v>2</v>
      </c>
      <c r="O26" s="34">
        <v>46</v>
      </c>
      <c r="P26" s="33">
        <v>3972</v>
      </c>
      <c r="Q26" s="33">
        <v>6431</v>
      </c>
      <c r="R26" s="33">
        <v>44</v>
      </c>
      <c r="S26" s="33">
        <v>1091</v>
      </c>
      <c r="T26" s="33">
        <v>7</v>
      </c>
      <c r="U26" s="46">
        <v>431</v>
      </c>
    </row>
    <row r="27" spans="1:21" ht="27" customHeight="1">
      <c r="B27" s="159" t="s">
        <v>25</v>
      </c>
      <c r="C27" s="151">
        <v>5985</v>
      </c>
      <c r="D27" s="33">
        <v>3535</v>
      </c>
      <c r="E27" s="33">
        <v>16347</v>
      </c>
      <c r="F27" s="33">
        <v>6215</v>
      </c>
      <c r="G27" s="33">
        <v>10132</v>
      </c>
      <c r="H27" s="34">
        <v>5820</v>
      </c>
      <c r="I27" s="34">
        <v>14792</v>
      </c>
      <c r="J27" s="34">
        <v>146</v>
      </c>
      <c r="K27" s="34">
        <v>1394</v>
      </c>
      <c r="L27" s="34">
        <v>14</v>
      </c>
      <c r="M27" s="34">
        <v>122</v>
      </c>
      <c r="N27" s="34">
        <v>5</v>
      </c>
      <c r="O27" s="34">
        <v>39</v>
      </c>
      <c r="P27" s="33">
        <v>5862</v>
      </c>
      <c r="Q27" s="33">
        <v>15271</v>
      </c>
      <c r="R27" s="33">
        <v>114</v>
      </c>
      <c r="S27" s="33">
        <v>1013</v>
      </c>
      <c r="T27" s="33">
        <v>9</v>
      </c>
      <c r="U27" s="46">
        <v>63</v>
      </c>
    </row>
    <row r="28" spans="1:21" ht="27" customHeight="1">
      <c r="B28" s="159" t="s">
        <v>29</v>
      </c>
      <c r="C28" s="151">
        <v>281</v>
      </c>
      <c r="D28" s="33">
        <v>40</v>
      </c>
      <c r="E28" s="33">
        <v>2724</v>
      </c>
      <c r="F28" s="33">
        <v>1895</v>
      </c>
      <c r="G28" s="33">
        <v>829</v>
      </c>
      <c r="H28" s="34">
        <v>107</v>
      </c>
      <c r="I28" s="34">
        <v>254</v>
      </c>
      <c r="J28" s="34">
        <v>156</v>
      </c>
      <c r="K28" s="34">
        <v>1772</v>
      </c>
      <c r="L28" s="34">
        <v>16</v>
      </c>
      <c r="M28" s="34">
        <v>695</v>
      </c>
      <c r="N28" s="34">
        <v>2</v>
      </c>
      <c r="O28" s="34">
        <v>3</v>
      </c>
      <c r="P28" s="33">
        <v>240</v>
      </c>
      <c r="Q28" s="33">
        <v>1802</v>
      </c>
      <c r="R28" s="33">
        <v>31</v>
      </c>
      <c r="S28" s="33">
        <v>673</v>
      </c>
      <c r="T28" s="33">
        <v>10</v>
      </c>
      <c r="U28" s="46">
        <v>249</v>
      </c>
    </row>
    <row r="29" spans="1:21" ht="27" customHeight="1">
      <c r="B29" s="159" t="s">
        <v>26</v>
      </c>
      <c r="C29" s="151">
        <v>232</v>
      </c>
      <c r="D29" s="33">
        <v>26</v>
      </c>
      <c r="E29" s="33">
        <v>2456</v>
      </c>
      <c r="F29" s="33">
        <v>1187</v>
      </c>
      <c r="G29" s="33">
        <v>1269</v>
      </c>
      <c r="H29" s="34">
        <v>32</v>
      </c>
      <c r="I29" s="34">
        <v>51</v>
      </c>
      <c r="J29" s="34">
        <v>100</v>
      </c>
      <c r="K29" s="34">
        <v>1411</v>
      </c>
      <c r="L29" s="34">
        <v>99</v>
      </c>
      <c r="M29" s="34">
        <v>993</v>
      </c>
      <c r="N29" s="34">
        <v>1</v>
      </c>
      <c r="O29" s="34">
        <v>1</v>
      </c>
      <c r="P29" s="33">
        <v>46</v>
      </c>
      <c r="Q29" s="33">
        <v>216</v>
      </c>
      <c r="R29" s="33">
        <v>163</v>
      </c>
      <c r="S29" s="33">
        <v>1913</v>
      </c>
      <c r="T29" s="33">
        <v>23</v>
      </c>
      <c r="U29" s="46">
        <v>327</v>
      </c>
    </row>
    <row r="30" spans="1:21" ht="27" customHeight="1">
      <c r="B30" s="159" t="s">
        <v>30</v>
      </c>
      <c r="C30" s="151">
        <v>1174</v>
      </c>
      <c r="D30" s="33">
        <v>477</v>
      </c>
      <c r="E30" s="33">
        <v>3730</v>
      </c>
      <c r="F30" s="33">
        <v>2405</v>
      </c>
      <c r="G30" s="33">
        <v>1325</v>
      </c>
      <c r="H30" s="34">
        <v>789</v>
      </c>
      <c r="I30" s="34">
        <v>1129</v>
      </c>
      <c r="J30" s="34">
        <v>199</v>
      </c>
      <c r="K30" s="34">
        <v>1547</v>
      </c>
      <c r="L30" s="34">
        <v>23</v>
      </c>
      <c r="M30" s="34">
        <v>337</v>
      </c>
      <c r="N30" s="34">
        <v>163</v>
      </c>
      <c r="O30" s="34">
        <v>717</v>
      </c>
      <c r="P30" s="33">
        <v>1071</v>
      </c>
      <c r="Q30" s="33">
        <v>2278</v>
      </c>
      <c r="R30" s="33">
        <v>99</v>
      </c>
      <c r="S30" s="33">
        <v>1252</v>
      </c>
      <c r="T30" s="33">
        <v>4</v>
      </c>
      <c r="U30" s="46">
        <v>200</v>
      </c>
    </row>
    <row r="31" spans="1:21" ht="27" customHeight="1">
      <c r="B31" s="159" t="s">
        <v>35</v>
      </c>
      <c r="C31" s="151">
        <v>633</v>
      </c>
      <c r="D31" s="33">
        <v>88</v>
      </c>
      <c r="E31" s="33">
        <v>3546</v>
      </c>
      <c r="F31" s="33">
        <v>2276</v>
      </c>
      <c r="G31" s="33">
        <v>1270</v>
      </c>
      <c r="H31" s="34">
        <v>361</v>
      </c>
      <c r="I31" s="34">
        <v>1023</v>
      </c>
      <c r="J31" s="34">
        <v>189</v>
      </c>
      <c r="K31" s="34">
        <v>1619</v>
      </c>
      <c r="L31" s="34">
        <v>58</v>
      </c>
      <c r="M31" s="34">
        <v>766</v>
      </c>
      <c r="N31" s="34">
        <v>25</v>
      </c>
      <c r="O31" s="34">
        <v>138</v>
      </c>
      <c r="P31" s="33">
        <v>532</v>
      </c>
      <c r="Q31" s="33">
        <v>2566</v>
      </c>
      <c r="R31" s="33">
        <v>74</v>
      </c>
      <c r="S31" s="33">
        <v>660</v>
      </c>
      <c r="T31" s="33">
        <v>27</v>
      </c>
      <c r="U31" s="46">
        <v>320</v>
      </c>
    </row>
    <row r="32" spans="1:21" ht="27" customHeight="1">
      <c r="B32" s="160" t="s">
        <v>41</v>
      </c>
      <c r="C32" s="151">
        <v>391</v>
      </c>
      <c r="D32" s="33">
        <v>101</v>
      </c>
      <c r="E32" s="33">
        <v>5828</v>
      </c>
      <c r="F32" s="33">
        <v>2702</v>
      </c>
      <c r="G32" s="33">
        <v>3126</v>
      </c>
      <c r="H32" s="34">
        <v>219</v>
      </c>
      <c r="I32" s="34">
        <v>667</v>
      </c>
      <c r="J32" s="34">
        <v>157</v>
      </c>
      <c r="K32" s="34">
        <v>4773</v>
      </c>
      <c r="L32" s="34">
        <v>10</v>
      </c>
      <c r="M32" s="34">
        <v>76</v>
      </c>
      <c r="N32" s="34">
        <v>5</v>
      </c>
      <c r="O32" s="34">
        <v>312</v>
      </c>
      <c r="P32" s="33">
        <v>309</v>
      </c>
      <c r="Q32" s="33">
        <v>3861</v>
      </c>
      <c r="R32" s="33">
        <v>62</v>
      </c>
      <c r="S32" s="33">
        <v>1457</v>
      </c>
      <c r="T32" s="33">
        <v>20</v>
      </c>
      <c r="U32" s="46">
        <v>510</v>
      </c>
    </row>
    <row r="33" spans="2:21" ht="27" customHeight="1">
      <c r="B33" s="159" t="s">
        <v>36</v>
      </c>
      <c r="C33" s="151">
        <v>72</v>
      </c>
      <c r="D33" s="33">
        <v>7</v>
      </c>
      <c r="E33" s="33">
        <v>5089</v>
      </c>
      <c r="F33" s="33">
        <v>3331</v>
      </c>
      <c r="G33" s="33">
        <v>1758</v>
      </c>
      <c r="H33" s="34">
        <v>0</v>
      </c>
      <c r="I33" s="34">
        <v>0</v>
      </c>
      <c r="J33" s="34">
        <v>0</v>
      </c>
      <c r="K33" s="34">
        <v>0</v>
      </c>
      <c r="L33" s="34">
        <v>70</v>
      </c>
      <c r="M33" s="34">
        <v>5070</v>
      </c>
      <c r="N33" s="34">
        <v>2</v>
      </c>
      <c r="O33" s="34">
        <v>19</v>
      </c>
      <c r="P33" s="33">
        <v>69</v>
      </c>
      <c r="Q33" s="33">
        <v>4997</v>
      </c>
      <c r="R33" s="33">
        <v>3</v>
      </c>
      <c r="S33" s="33">
        <v>92</v>
      </c>
      <c r="T33" s="33">
        <v>0</v>
      </c>
      <c r="U33" s="46">
        <v>0</v>
      </c>
    </row>
    <row r="34" spans="2:21" ht="27" customHeight="1">
      <c r="B34" s="159" t="s">
        <v>37</v>
      </c>
      <c r="C34" s="151">
        <v>1725</v>
      </c>
      <c r="D34" s="33">
        <v>1041</v>
      </c>
      <c r="E34" s="33">
        <v>17776</v>
      </c>
      <c r="F34" s="33">
        <v>7069</v>
      </c>
      <c r="G34" s="33">
        <v>10707</v>
      </c>
      <c r="H34" s="34">
        <v>1500</v>
      </c>
      <c r="I34" s="34">
        <v>4099</v>
      </c>
      <c r="J34" s="34">
        <v>79</v>
      </c>
      <c r="K34" s="34">
        <v>953</v>
      </c>
      <c r="L34" s="34">
        <v>139</v>
      </c>
      <c r="M34" s="34">
        <v>12663</v>
      </c>
      <c r="N34" s="34">
        <v>7</v>
      </c>
      <c r="O34" s="34">
        <v>61</v>
      </c>
      <c r="P34" s="33">
        <v>1639</v>
      </c>
      <c r="Q34" s="33">
        <v>13511</v>
      </c>
      <c r="R34" s="33">
        <v>70</v>
      </c>
      <c r="S34" s="33">
        <v>3877</v>
      </c>
      <c r="T34" s="33">
        <v>16</v>
      </c>
      <c r="U34" s="46">
        <v>388</v>
      </c>
    </row>
    <row r="35" spans="2:21" ht="27" customHeight="1">
      <c r="B35" s="159" t="s">
        <v>38</v>
      </c>
      <c r="C35" s="151">
        <v>1132</v>
      </c>
      <c r="D35" s="33">
        <v>529</v>
      </c>
      <c r="E35" s="33">
        <v>14751</v>
      </c>
      <c r="F35" s="33">
        <v>2530</v>
      </c>
      <c r="G35" s="33">
        <v>12221</v>
      </c>
      <c r="H35" s="34">
        <v>935</v>
      </c>
      <c r="I35" s="34">
        <v>8237</v>
      </c>
      <c r="J35" s="34">
        <v>9</v>
      </c>
      <c r="K35" s="34">
        <v>201</v>
      </c>
      <c r="L35" s="34">
        <v>105</v>
      </c>
      <c r="M35" s="34">
        <v>5157</v>
      </c>
      <c r="N35" s="34">
        <v>83</v>
      </c>
      <c r="O35" s="34">
        <v>1156</v>
      </c>
      <c r="P35" s="33">
        <v>1050</v>
      </c>
      <c r="Q35" s="33">
        <v>10687</v>
      </c>
      <c r="R35" s="33">
        <v>65</v>
      </c>
      <c r="S35" s="33">
        <v>3792</v>
      </c>
      <c r="T35" s="33">
        <v>17</v>
      </c>
      <c r="U35" s="46">
        <v>272</v>
      </c>
    </row>
    <row r="36" spans="2:21" ht="27" customHeight="1">
      <c r="B36" s="159" t="s">
        <v>39</v>
      </c>
      <c r="C36" s="151">
        <v>982</v>
      </c>
      <c r="D36" s="33">
        <v>454</v>
      </c>
      <c r="E36" s="33">
        <v>3220</v>
      </c>
      <c r="F36" s="33">
        <v>1650</v>
      </c>
      <c r="G36" s="33">
        <v>1570</v>
      </c>
      <c r="H36" s="34">
        <v>929</v>
      </c>
      <c r="I36" s="34">
        <v>2097</v>
      </c>
      <c r="J36" s="34">
        <v>18</v>
      </c>
      <c r="K36" s="34">
        <v>230</v>
      </c>
      <c r="L36" s="34">
        <v>21</v>
      </c>
      <c r="M36" s="34">
        <v>585</v>
      </c>
      <c r="N36" s="34">
        <v>14</v>
      </c>
      <c r="O36" s="34">
        <v>308</v>
      </c>
      <c r="P36" s="33">
        <v>967</v>
      </c>
      <c r="Q36" s="33">
        <v>2845</v>
      </c>
      <c r="R36" s="33">
        <v>12</v>
      </c>
      <c r="S36" s="33">
        <v>231</v>
      </c>
      <c r="T36" s="33">
        <v>3</v>
      </c>
      <c r="U36" s="46">
        <v>144</v>
      </c>
    </row>
    <row r="37" spans="2:21" ht="27" customHeight="1">
      <c r="B37" s="161" t="s">
        <v>42</v>
      </c>
      <c r="C37" s="152">
        <v>3295</v>
      </c>
      <c r="D37" s="37">
        <v>1680</v>
      </c>
      <c r="E37" s="37">
        <v>6414</v>
      </c>
      <c r="F37" s="37">
        <v>3387</v>
      </c>
      <c r="G37" s="37">
        <v>3027</v>
      </c>
      <c r="H37" s="38">
        <v>2748</v>
      </c>
      <c r="I37" s="38">
        <v>4442</v>
      </c>
      <c r="J37" s="38">
        <v>47</v>
      </c>
      <c r="K37" s="38">
        <v>734</v>
      </c>
      <c r="L37" s="38">
        <v>115</v>
      </c>
      <c r="M37" s="38">
        <v>434</v>
      </c>
      <c r="N37" s="38">
        <v>385</v>
      </c>
      <c r="O37" s="38">
        <v>804</v>
      </c>
      <c r="P37" s="37">
        <v>3197</v>
      </c>
      <c r="Q37" s="37">
        <v>5580</v>
      </c>
      <c r="R37" s="37">
        <v>96</v>
      </c>
      <c r="S37" s="37">
        <v>738</v>
      </c>
      <c r="T37" s="37">
        <v>2</v>
      </c>
      <c r="U37" s="48">
        <v>96</v>
      </c>
    </row>
    <row r="38" spans="2:21" s="39" customFormat="1" ht="20.25" customHeight="1" thickBot="1">
      <c r="B38" s="49" t="s">
        <v>75</v>
      </c>
      <c r="C38" s="50"/>
      <c r="D38" s="50"/>
      <c r="E38" s="51"/>
      <c r="F38" s="52"/>
      <c r="G38" s="52"/>
      <c r="H38" s="52"/>
      <c r="I38" s="52"/>
      <c r="J38" s="53"/>
      <c r="K38" s="53"/>
      <c r="L38" s="53"/>
      <c r="M38" s="53"/>
      <c r="N38" s="52"/>
      <c r="O38" s="52"/>
      <c r="P38" s="53"/>
      <c r="Q38" s="200" t="s">
        <v>82</v>
      </c>
      <c r="R38" s="200"/>
      <c r="S38" s="200"/>
      <c r="T38" s="200"/>
      <c r="U38" s="201"/>
    </row>
    <row r="39" spans="2:21">
      <c r="B39" s="12"/>
    </row>
  </sheetData>
  <mergeCells count="30">
    <mergeCell ref="H10:H11"/>
    <mergeCell ref="Q38:U38"/>
    <mergeCell ref="B5:L5"/>
    <mergeCell ref="B8:B11"/>
    <mergeCell ref="H8:O8"/>
    <mergeCell ref="H9:I9"/>
    <mergeCell ref="J9:K9"/>
    <mergeCell ref="L9:M9"/>
    <mergeCell ref="N9:O9"/>
    <mergeCell ref="I10:I11"/>
    <mergeCell ref="K10:K11"/>
    <mergeCell ref="M10:M11"/>
    <mergeCell ref="C10:D10"/>
    <mergeCell ref="E10:G10"/>
    <mergeCell ref="C8:G9"/>
    <mergeCell ref="N10:N11"/>
    <mergeCell ref="J10:J11"/>
    <mergeCell ref="L10:L11"/>
    <mergeCell ref="P9:Q9"/>
    <mergeCell ref="R9:S9"/>
    <mergeCell ref="T7:U7"/>
    <mergeCell ref="T9:U9"/>
    <mergeCell ref="O10:O11"/>
    <mergeCell ref="Q10:Q11"/>
    <mergeCell ref="S10:S11"/>
    <mergeCell ref="U10:U11"/>
    <mergeCell ref="P10:P11"/>
    <mergeCell ref="R10:R11"/>
    <mergeCell ref="T10:T11"/>
    <mergeCell ref="P8:U8"/>
  </mergeCells>
  <phoneticPr fontId="1" type="noConversion"/>
  <pageMargins left="0.11811023622047245" right="0" top="0.55118110236220474" bottom="0.35433070866141736" header="0.11811023622047245" footer="0.11811023622047245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1" sqref="B1:J1"/>
    </sheetView>
  </sheetViews>
  <sheetFormatPr defaultRowHeight="16.5"/>
  <cols>
    <col min="1" max="1" width="1.625" style="21" customWidth="1"/>
    <col min="2" max="2" width="13.625" customWidth="1"/>
    <col min="3" max="7" width="13.75" customWidth="1"/>
    <col min="8" max="19" width="13.625" customWidth="1"/>
    <col min="20" max="25" width="13.75" customWidth="1"/>
  </cols>
  <sheetData>
    <row r="1" spans="1:25" ht="24" customHeight="1">
      <c r="B1" s="202" t="s">
        <v>105</v>
      </c>
      <c r="C1" s="203"/>
      <c r="D1" s="203"/>
      <c r="E1" s="203"/>
      <c r="F1" s="203"/>
      <c r="G1" s="203"/>
      <c r="H1" s="203"/>
      <c r="I1" s="203"/>
      <c r="J1" s="203"/>
      <c r="K1" s="1"/>
      <c r="L1" s="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7.25" thickBot="1"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192" t="s">
        <v>87</v>
      </c>
      <c r="Y3" s="227"/>
    </row>
    <row r="4" spans="1:25" ht="36.75" customHeight="1">
      <c r="B4" s="219" t="s">
        <v>132</v>
      </c>
      <c r="C4" s="222" t="s">
        <v>52</v>
      </c>
      <c r="D4" s="223"/>
      <c r="E4" s="223"/>
      <c r="F4" s="223"/>
      <c r="G4" s="224"/>
      <c r="H4" s="215" t="s">
        <v>84</v>
      </c>
      <c r="I4" s="216"/>
      <c r="J4" s="215" t="s">
        <v>110</v>
      </c>
      <c r="K4" s="216"/>
      <c r="L4" s="215" t="s">
        <v>111</v>
      </c>
      <c r="M4" s="216"/>
      <c r="N4" s="215" t="s">
        <v>112</v>
      </c>
      <c r="O4" s="216"/>
      <c r="P4" s="215" t="s">
        <v>113</v>
      </c>
      <c r="Q4" s="216"/>
      <c r="R4" s="215" t="s">
        <v>114</v>
      </c>
      <c r="S4" s="216"/>
      <c r="T4" s="215" t="s">
        <v>115</v>
      </c>
      <c r="U4" s="216"/>
      <c r="V4" s="230" t="s">
        <v>116</v>
      </c>
      <c r="W4" s="232"/>
      <c r="X4" s="230" t="s">
        <v>85</v>
      </c>
      <c r="Y4" s="231"/>
    </row>
    <row r="5" spans="1:25" ht="38.25" customHeight="1">
      <c r="B5" s="220"/>
      <c r="C5" s="211" t="s">
        <v>57</v>
      </c>
      <c r="D5" s="217"/>
      <c r="E5" s="211" t="s">
        <v>56</v>
      </c>
      <c r="F5" s="218"/>
      <c r="G5" s="217"/>
      <c r="H5" s="213" t="s">
        <v>83</v>
      </c>
      <c r="I5" s="211" t="s">
        <v>58</v>
      </c>
      <c r="J5" s="213" t="s">
        <v>83</v>
      </c>
      <c r="K5" s="211" t="s">
        <v>58</v>
      </c>
      <c r="L5" s="213" t="s">
        <v>83</v>
      </c>
      <c r="M5" s="211" t="s">
        <v>58</v>
      </c>
      <c r="N5" s="213" t="s">
        <v>83</v>
      </c>
      <c r="O5" s="211" t="s">
        <v>60</v>
      </c>
      <c r="P5" s="213" t="s">
        <v>83</v>
      </c>
      <c r="Q5" s="211" t="s">
        <v>58</v>
      </c>
      <c r="R5" s="213" t="s">
        <v>83</v>
      </c>
      <c r="S5" s="211" t="s">
        <v>59</v>
      </c>
      <c r="T5" s="213" t="s">
        <v>83</v>
      </c>
      <c r="U5" s="211" t="s">
        <v>58</v>
      </c>
      <c r="V5" s="213" t="s">
        <v>83</v>
      </c>
      <c r="W5" s="211" t="s">
        <v>58</v>
      </c>
      <c r="X5" s="213" t="s">
        <v>83</v>
      </c>
      <c r="Y5" s="228" t="s">
        <v>58</v>
      </c>
    </row>
    <row r="6" spans="1:25" ht="51" customHeight="1">
      <c r="B6" s="221"/>
      <c r="C6" s="89"/>
      <c r="D6" s="90" t="s">
        <v>53</v>
      </c>
      <c r="E6" s="89"/>
      <c r="F6" s="90" t="s">
        <v>54</v>
      </c>
      <c r="G6" s="90" t="s">
        <v>55</v>
      </c>
      <c r="H6" s="214"/>
      <c r="I6" s="212"/>
      <c r="J6" s="214"/>
      <c r="K6" s="212"/>
      <c r="L6" s="214"/>
      <c r="M6" s="212"/>
      <c r="N6" s="214"/>
      <c r="O6" s="212"/>
      <c r="P6" s="214"/>
      <c r="Q6" s="212"/>
      <c r="R6" s="214"/>
      <c r="S6" s="212"/>
      <c r="T6" s="214"/>
      <c r="U6" s="212"/>
      <c r="V6" s="214"/>
      <c r="W6" s="212"/>
      <c r="X6" s="214"/>
      <c r="Y6" s="229"/>
    </row>
    <row r="7" spans="1:25" ht="24" customHeight="1">
      <c r="B7" s="172" t="s">
        <v>125</v>
      </c>
      <c r="C7" s="54">
        <v>38048</v>
      </c>
      <c r="D7" s="54">
        <v>12560</v>
      </c>
      <c r="E7" s="54">
        <v>153204</v>
      </c>
      <c r="F7" s="54">
        <v>87897</v>
      </c>
      <c r="G7" s="54">
        <v>65307</v>
      </c>
      <c r="H7" s="54">
        <v>31886</v>
      </c>
      <c r="I7" s="54">
        <v>57658</v>
      </c>
      <c r="J7" s="54">
        <v>4024</v>
      </c>
      <c r="K7" s="54">
        <v>25518</v>
      </c>
      <c r="L7" s="54">
        <v>1293</v>
      </c>
      <c r="M7" s="54">
        <v>17208</v>
      </c>
      <c r="N7" s="54">
        <v>585</v>
      </c>
      <c r="O7" s="54">
        <v>17032</v>
      </c>
      <c r="P7" s="54">
        <v>164</v>
      </c>
      <c r="Q7" s="54">
        <v>11654</v>
      </c>
      <c r="R7" s="54">
        <v>79</v>
      </c>
      <c r="S7" s="54">
        <v>11549</v>
      </c>
      <c r="T7" s="54">
        <v>7</v>
      </c>
      <c r="U7" s="54">
        <v>2584</v>
      </c>
      <c r="V7" s="54">
        <v>8</v>
      </c>
      <c r="W7" s="54">
        <v>5337</v>
      </c>
      <c r="X7" s="54">
        <v>2</v>
      </c>
      <c r="Y7" s="68">
        <v>4664</v>
      </c>
    </row>
    <row r="8" spans="1:25" ht="24" customHeight="1">
      <c r="B8" s="173" t="s">
        <v>126</v>
      </c>
      <c r="C8" s="55">
        <v>38875</v>
      </c>
      <c r="D8" s="55">
        <v>12743</v>
      </c>
      <c r="E8" s="55">
        <v>156015</v>
      </c>
      <c r="F8" s="56">
        <v>89940</v>
      </c>
      <c r="G8" s="56">
        <v>66075</v>
      </c>
      <c r="H8" s="56">
        <v>32497</v>
      </c>
      <c r="I8" s="56">
        <v>57931</v>
      </c>
      <c r="J8" s="56">
        <v>4192</v>
      </c>
      <c r="K8" s="56">
        <v>26741</v>
      </c>
      <c r="L8" s="56">
        <v>1293</v>
      </c>
      <c r="M8" s="56">
        <v>17221</v>
      </c>
      <c r="N8" s="56">
        <v>616</v>
      </c>
      <c r="O8" s="56">
        <v>17771</v>
      </c>
      <c r="P8" s="56">
        <v>178</v>
      </c>
      <c r="Q8" s="56">
        <v>12312</v>
      </c>
      <c r="R8" s="56">
        <v>83</v>
      </c>
      <c r="S8" s="56">
        <v>12145</v>
      </c>
      <c r="T8" s="56">
        <v>6</v>
      </c>
      <c r="U8" s="56">
        <v>2042</v>
      </c>
      <c r="V8" s="56">
        <v>8</v>
      </c>
      <c r="W8" s="56">
        <v>5584</v>
      </c>
      <c r="X8" s="56">
        <v>2</v>
      </c>
      <c r="Y8" s="69">
        <v>4268</v>
      </c>
    </row>
    <row r="9" spans="1:25" ht="24" customHeight="1">
      <c r="B9" s="173" t="s">
        <v>127</v>
      </c>
      <c r="C9" s="57">
        <v>39385</v>
      </c>
      <c r="D9" s="57">
        <v>13128</v>
      </c>
      <c r="E9" s="57">
        <v>163061</v>
      </c>
      <c r="F9" s="58">
        <v>92735</v>
      </c>
      <c r="G9" s="58">
        <v>70326</v>
      </c>
      <c r="H9" s="58">
        <v>32648</v>
      </c>
      <c r="I9" s="58">
        <v>59344</v>
      </c>
      <c r="J9" s="58">
        <v>4424</v>
      </c>
      <c r="K9" s="58">
        <v>28135</v>
      </c>
      <c r="L9" s="58">
        <v>1397</v>
      </c>
      <c r="M9" s="58">
        <v>18329</v>
      </c>
      <c r="N9" s="58">
        <v>634</v>
      </c>
      <c r="O9" s="58">
        <v>18397</v>
      </c>
      <c r="P9" s="58">
        <v>173</v>
      </c>
      <c r="Q9" s="58">
        <v>11947</v>
      </c>
      <c r="R9" s="58">
        <v>89</v>
      </c>
      <c r="S9" s="58">
        <v>13555</v>
      </c>
      <c r="T9" s="58">
        <v>10</v>
      </c>
      <c r="U9" s="58">
        <v>3619</v>
      </c>
      <c r="V9" s="58">
        <v>7</v>
      </c>
      <c r="W9" s="58">
        <v>4857</v>
      </c>
      <c r="X9" s="58">
        <v>3</v>
      </c>
      <c r="Y9" s="70">
        <v>4878</v>
      </c>
    </row>
    <row r="10" spans="1:25" ht="24" customHeight="1">
      <c r="B10" s="173" t="s">
        <v>128</v>
      </c>
      <c r="C10" s="59">
        <v>40801</v>
      </c>
      <c r="D10" s="60">
        <v>13527</v>
      </c>
      <c r="E10" s="59">
        <v>167027</v>
      </c>
      <c r="F10" s="60">
        <v>95194</v>
      </c>
      <c r="G10" s="60">
        <v>71833</v>
      </c>
      <c r="H10" s="60">
        <v>33957</v>
      </c>
      <c r="I10" s="60">
        <v>60869</v>
      </c>
      <c r="J10" s="60">
        <v>4490</v>
      </c>
      <c r="K10" s="60">
        <v>28637</v>
      </c>
      <c r="L10" s="60">
        <v>1430</v>
      </c>
      <c r="M10" s="60">
        <v>18733</v>
      </c>
      <c r="N10" s="60">
        <v>636</v>
      </c>
      <c r="O10" s="60">
        <v>18556</v>
      </c>
      <c r="P10" s="60">
        <v>177</v>
      </c>
      <c r="Q10" s="60">
        <v>12196</v>
      </c>
      <c r="R10" s="60">
        <v>91</v>
      </c>
      <c r="S10" s="60">
        <v>14326</v>
      </c>
      <c r="T10" s="60">
        <v>10</v>
      </c>
      <c r="U10" s="60">
        <v>3604</v>
      </c>
      <c r="V10" s="60">
        <v>6</v>
      </c>
      <c r="W10" s="60">
        <v>4173</v>
      </c>
      <c r="X10" s="60">
        <v>4</v>
      </c>
      <c r="Y10" s="71">
        <v>5933</v>
      </c>
    </row>
    <row r="11" spans="1:25" ht="24" customHeight="1">
      <c r="B11" s="174" t="s">
        <v>129</v>
      </c>
      <c r="C11" s="61">
        <v>40891</v>
      </c>
      <c r="D11" s="62">
        <v>13620</v>
      </c>
      <c r="E11" s="61">
        <v>165692</v>
      </c>
      <c r="F11" s="62">
        <v>93193</v>
      </c>
      <c r="G11" s="62">
        <v>72499</v>
      </c>
      <c r="H11" s="62">
        <v>33981</v>
      </c>
      <c r="I11" s="62">
        <v>60457</v>
      </c>
      <c r="J11" s="62">
        <v>4544</v>
      </c>
      <c r="K11" s="62">
        <v>29219</v>
      </c>
      <c r="L11" s="62">
        <v>1415</v>
      </c>
      <c r="M11" s="62">
        <v>18417</v>
      </c>
      <c r="N11" s="62">
        <v>652</v>
      </c>
      <c r="O11" s="62">
        <v>18948</v>
      </c>
      <c r="P11" s="62">
        <v>193</v>
      </c>
      <c r="Q11" s="62">
        <v>13407</v>
      </c>
      <c r="R11" s="62">
        <v>90</v>
      </c>
      <c r="S11" s="62">
        <v>14019</v>
      </c>
      <c r="T11" s="62">
        <v>9</v>
      </c>
      <c r="U11" s="62">
        <v>3182</v>
      </c>
      <c r="V11" s="62">
        <v>4</v>
      </c>
      <c r="W11" s="62">
        <v>3309</v>
      </c>
      <c r="X11" s="62">
        <v>3</v>
      </c>
      <c r="Y11" s="72">
        <v>4734</v>
      </c>
    </row>
    <row r="12" spans="1:25" s="14" customFormat="1" ht="24" customHeight="1">
      <c r="A12" s="21"/>
      <c r="B12" s="73" t="s">
        <v>130</v>
      </c>
      <c r="C12" s="63">
        <v>41364</v>
      </c>
      <c r="D12" s="64">
        <v>13816</v>
      </c>
      <c r="E12" s="63">
        <f>F12+G12</f>
        <v>169609</v>
      </c>
      <c r="F12" s="64">
        <v>95561</v>
      </c>
      <c r="G12" s="64">
        <v>74048</v>
      </c>
      <c r="H12" s="64">
        <v>34367</v>
      </c>
      <c r="I12" s="64">
        <v>61720</v>
      </c>
      <c r="J12" s="64">
        <v>4632</v>
      </c>
      <c r="K12" s="64">
        <v>30379</v>
      </c>
      <c r="L12" s="64">
        <v>1425</v>
      </c>
      <c r="M12" s="64">
        <v>18941</v>
      </c>
      <c r="N12" s="64">
        <v>650</v>
      </c>
      <c r="O12" s="64">
        <v>19062</v>
      </c>
      <c r="P12" s="64">
        <v>184</v>
      </c>
      <c r="Q12" s="64">
        <v>13024</v>
      </c>
      <c r="R12" s="64">
        <v>90</v>
      </c>
      <c r="S12" s="64">
        <v>14412</v>
      </c>
      <c r="T12" s="64">
        <v>9</v>
      </c>
      <c r="U12" s="64">
        <v>3323</v>
      </c>
      <c r="V12" s="64">
        <v>5</v>
      </c>
      <c r="W12" s="64">
        <v>4198</v>
      </c>
      <c r="X12" s="64">
        <v>2</v>
      </c>
      <c r="Y12" s="74">
        <v>4550</v>
      </c>
    </row>
    <row r="13" spans="1:25" ht="24" customHeight="1">
      <c r="B13" s="75"/>
      <c r="C13" s="179">
        <f>H13+J13+L13+N13+P13+R13+T13+V13+X13</f>
        <v>41364</v>
      </c>
      <c r="D13" s="65">
        <v>13816</v>
      </c>
      <c r="E13" s="179">
        <f>I13+K13+M13+O13+Q13+S13+U13+W13+Y13</f>
        <v>169609</v>
      </c>
      <c r="F13" s="65">
        <v>95561</v>
      </c>
      <c r="G13" s="65">
        <v>74048</v>
      </c>
      <c r="H13" s="65">
        <v>34367</v>
      </c>
      <c r="I13" s="65">
        <v>61720</v>
      </c>
      <c r="J13" s="65">
        <v>4632</v>
      </c>
      <c r="K13" s="65">
        <v>30379</v>
      </c>
      <c r="L13" s="65">
        <v>1425</v>
      </c>
      <c r="M13" s="65">
        <v>18941</v>
      </c>
      <c r="N13" s="65">
        <v>650</v>
      </c>
      <c r="O13" s="65">
        <v>19062</v>
      </c>
      <c r="P13" s="65">
        <v>184</v>
      </c>
      <c r="Q13" s="65">
        <v>13024</v>
      </c>
      <c r="R13" s="65">
        <v>90</v>
      </c>
      <c r="S13" s="65">
        <v>14412</v>
      </c>
      <c r="T13" s="65">
        <v>9</v>
      </c>
      <c r="U13" s="65">
        <v>3323</v>
      </c>
      <c r="V13" s="65">
        <v>5</v>
      </c>
      <c r="W13" s="65">
        <v>4198</v>
      </c>
      <c r="X13" s="65">
        <v>2</v>
      </c>
      <c r="Y13" s="118">
        <v>4550</v>
      </c>
    </row>
    <row r="14" spans="1:25" ht="24" customHeight="1">
      <c r="B14" s="76" t="s">
        <v>1</v>
      </c>
      <c r="C14" s="181">
        <f t="shared" ref="C14:C36" si="0">H14+J14+L14+N14+P14+R14+T14+V14+X14</f>
        <v>647</v>
      </c>
      <c r="D14" s="113">
        <v>215</v>
      </c>
      <c r="E14" s="181">
        <f t="shared" ref="E14:E36" si="1">I14+K14+M14+O14+Q14+S14+U14+W14+Y14</f>
        <v>3388</v>
      </c>
      <c r="F14" s="113">
        <v>1950</v>
      </c>
      <c r="G14" s="113">
        <v>1438</v>
      </c>
      <c r="H14" s="113">
        <v>527</v>
      </c>
      <c r="I14" s="113">
        <v>940</v>
      </c>
      <c r="J14" s="113">
        <v>65</v>
      </c>
      <c r="K14" s="113">
        <v>398</v>
      </c>
      <c r="L14" s="113">
        <v>28</v>
      </c>
      <c r="M14" s="113">
        <v>371</v>
      </c>
      <c r="N14" s="113">
        <v>17</v>
      </c>
      <c r="O14" s="113">
        <v>495</v>
      </c>
      <c r="P14" s="113">
        <v>5</v>
      </c>
      <c r="Q14" s="113">
        <v>332</v>
      </c>
      <c r="R14" s="113">
        <v>5</v>
      </c>
      <c r="S14" s="113">
        <v>852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4">
        <v>0</v>
      </c>
    </row>
    <row r="15" spans="1:25" ht="24" customHeight="1">
      <c r="B15" s="76" t="s">
        <v>2</v>
      </c>
      <c r="C15" s="181">
        <f t="shared" si="0"/>
        <v>3238</v>
      </c>
      <c r="D15" s="66">
        <v>1364</v>
      </c>
      <c r="E15" s="181">
        <f t="shared" si="1"/>
        <v>9994</v>
      </c>
      <c r="F15" s="66">
        <v>4833</v>
      </c>
      <c r="G15" s="66">
        <v>5161</v>
      </c>
      <c r="H15" s="66">
        <v>2894</v>
      </c>
      <c r="I15" s="66">
        <v>5080</v>
      </c>
      <c r="J15" s="66">
        <v>237</v>
      </c>
      <c r="K15" s="66">
        <v>1532</v>
      </c>
      <c r="L15" s="66">
        <v>64</v>
      </c>
      <c r="M15" s="66">
        <v>829</v>
      </c>
      <c r="N15" s="66">
        <v>23</v>
      </c>
      <c r="O15" s="66">
        <v>671</v>
      </c>
      <c r="P15" s="66">
        <v>14</v>
      </c>
      <c r="Q15" s="66">
        <v>970</v>
      </c>
      <c r="R15" s="66">
        <v>6</v>
      </c>
      <c r="S15" s="66">
        <v>912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77">
        <v>0</v>
      </c>
    </row>
    <row r="16" spans="1:25" ht="24" customHeight="1">
      <c r="B16" s="76" t="s">
        <v>3</v>
      </c>
      <c r="C16" s="181">
        <f t="shared" si="0"/>
        <v>1705</v>
      </c>
      <c r="D16" s="66">
        <v>335</v>
      </c>
      <c r="E16" s="181">
        <f t="shared" si="1"/>
        <v>7098</v>
      </c>
      <c r="F16" s="66">
        <v>4812</v>
      </c>
      <c r="G16" s="66">
        <v>2286</v>
      </c>
      <c r="H16" s="66">
        <v>1279</v>
      </c>
      <c r="I16" s="66">
        <v>2515</v>
      </c>
      <c r="J16" s="66">
        <v>303</v>
      </c>
      <c r="K16" s="66">
        <v>2012</v>
      </c>
      <c r="L16" s="66">
        <v>84</v>
      </c>
      <c r="M16" s="66">
        <v>1109</v>
      </c>
      <c r="N16" s="66">
        <v>32</v>
      </c>
      <c r="O16" s="66">
        <v>967</v>
      </c>
      <c r="P16" s="66">
        <v>6</v>
      </c>
      <c r="Q16" s="66">
        <v>390</v>
      </c>
      <c r="R16" s="66">
        <v>1</v>
      </c>
      <c r="S16" s="66">
        <v>105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77">
        <v>0</v>
      </c>
    </row>
    <row r="17" spans="2:25" ht="24" customHeight="1">
      <c r="B17" s="76" t="s">
        <v>4</v>
      </c>
      <c r="C17" s="181">
        <f t="shared" si="0"/>
        <v>992</v>
      </c>
      <c r="D17" s="66">
        <v>411</v>
      </c>
      <c r="E17" s="181">
        <f t="shared" si="1"/>
        <v>4341</v>
      </c>
      <c r="F17" s="66">
        <v>2073</v>
      </c>
      <c r="G17" s="66">
        <v>2268</v>
      </c>
      <c r="H17" s="66">
        <v>762</v>
      </c>
      <c r="I17" s="66">
        <v>1384</v>
      </c>
      <c r="J17" s="66">
        <v>140</v>
      </c>
      <c r="K17" s="66">
        <v>940</v>
      </c>
      <c r="L17" s="66">
        <v>61</v>
      </c>
      <c r="M17" s="66">
        <v>816</v>
      </c>
      <c r="N17" s="66">
        <v>24</v>
      </c>
      <c r="O17" s="66">
        <v>712</v>
      </c>
      <c r="P17" s="66">
        <v>3</v>
      </c>
      <c r="Q17" s="66">
        <v>235</v>
      </c>
      <c r="R17" s="66">
        <v>2</v>
      </c>
      <c r="S17" s="66">
        <v>254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77">
        <v>0</v>
      </c>
    </row>
    <row r="18" spans="2:25" ht="24" customHeight="1">
      <c r="B18" s="76" t="s">
        <v>5</v>
      </c>
      <c r="C18" s="181">
        <f t="shared" si="0"/>
        <v>1109</v>
      </c>
      <c r="D18" s="66">
        <v>381</v>
      </c>
      <c r="E18" s="181">
        <f t="shared" si="1"/>
        <v>6999</v>
      </c>
      <c r="F18" s="66">
        <v>3781</v>
      </c>
      <c r="G18" s="66">
        <v>3218</v>
      </c>
      <c r="H18" s="66">
        <v>890</v>
      </c>
      <c r="I18" s="66">
        <v>1526</v>
      </c>
      <c r="J18" s="66">
        <v>135</v>
      </c>
      <c r="K18" s="66">
        <v>868</v>
      </c>
      <c r="L18" s="66">
        <v>39</v>
      </c>
      <c r="M18" s="66">
        <v>536</v>
      </c>
      <c r="N18" s="66">
        <v>25</v>
      </c>
      <c r="O18" s="66">
        <v>763</v>
      </c>
      <c r="P18" s="66">
        <v>9</v>
      </c>
      <c r="Q18" s="66">
        <v>681</v>
      </c>
      <c r="R18" s="66">
        <v>10</v>
      </c>
      <c r="S18" s="66">
        <v>1656</v>
      </c>
      <c r="T18" s="66">
        <v>0</v>
      </c>
      <c r="U18" s="66">
        <v>0</v>
      </c>
      <c r="V18" s="66">
        <v>1</v>
      </c>
      <c r="W18" s="66">
        <v>969</v>
      </c>
      <c r="X18" s="66">
        <v>0</v>
      </c>
      <c r="Y18" s="77">
        <v>0</v>
      </c>
    </row>
    <row r="19" spans="2:25" ht="24" customHeight="1">
      <c r="B19" s="76" t="s">
        <v>6</v>
      </c>
      <c r="C19" s="181">
        <f t="shared" si="0"/>
        <v>7144</v>
      </c>
      <c r="D19" s="66">
        <v>1484</v>
      </c>
      <c r="E19" s="181">
        <f t="shared" si="1"/>
        <v>26137</v>
      </c>
      <c r="F19" s="66">
        <v>17910</v>
      </c>
      <c r="G19" s="66">
        <v>8227</v>
      </c>
      <c r="H19" s="66">
        <v>5800</v>
      </c>
      <c r="I19" s="66">
        <v>11151</v>
      </c>
      <c r="J19" s="66">
        <v>994</v>
      </c>
      <c r="K19" s="66">
        <v>6564</v>
      </c>
      <c r="L19" s="66">
        <v>246</v>
      </c>
      <c r="M19" s="66">
        <v>3205</v>
      </c>
      <c r="N19" s="66">
        <v>81</v>
      </c>
      <c r="O19" s="66">
        <v>2247</v>
      </c>
      <c r="P19" s="66">
        <v>14</v>
      </c>
      <c r="Q19" s="66">
        <v>995</v>
      </c>
      <c r="R19" s="66">
        <v>7</v>
      </c>
      <c r="S19" s="66">
        <v>1344</v>
      </c>
      <c r="T19" s="66">
        <v>2</v>
      </c>
      <c r="U19" s="66">
        <v>631</v>
      </c>
      <c r="V19" s="66">
        <v>0</v>
      </c>
      <c r="W19" s="66">
        <v>0</v>
      </c>
      <c r="X19" s="66">
        <v>0</v>
      </c>
      <c r="Y19" s="77">
        <v>0</v>
      </c>
    </row>
    <row r="20" spans="2:25" ht="24" customHeight="1">
      <c r="B20" s="76" t="s">
        <v>7</v>
      </c>
      <c r="C20" s="181">
        <f t="shared" si="0"/>
        <v>610</v>
      </c>
      <c r="D20" s="66">
        <v>238</v>
      </c>
      <c r="E20" s="181">
        <f t="shared" si="1"/>
        <v>1928</v>
      </c>
      <c r="F20" s="66">
        <v>1034</v>
      </c>
      <c r="G20" s="66">
        <v>894</v>
      </c>
      <c r="H20" s="66">
        <v>534</v>
      </c>
      <c r="I20" s="66">
        <v>909</v>
      </c>
      <c r="J20" s="66">
        <v>48</v>
      </c>
      <c r="K20" s="66">
        <v>314</v>
      </c>
      <c r="L20" s="66">
        <v>15</v>
      </c>
      <c r="M20" s="66">
        <v>217</v>
      </c>
      <c r="N20" s="66">
        <v>10</v>
      </c>
      <c r="O20" s="66">
        <v>258</v>
      </c>
      <c r="P20" s="66">
        <v>2</v>
      </c>
      <c r="Q20" s="66">
        <v>104</v>
      </c>
      <c r="R20" s="66">
        <v>1</v>
      </c>
      <c r="S20" s="66">
        <v>126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77">
        <v>0</v>
      </c>
    </row>
    <row r="21" spans="2:25" ht="24" customHeight="1">
      <c r="B21" s="76" t="s">
        <v>8</v>
      </c>
      <c r="C21" s="181">
        <f t="shared" si="0"/>
        <v>3921</v>
      </c>
      <c r="D21" s="66">
        <v>929</v>
      </c>
      <c r="E21" s="181">
        <f t="shared" si="1"/>
        <v>15910</v>
      </c>
      <c r="F21" s="66">
        <v>10519</v>
      </c>
      <c r="G21" s="66">
        <v>5391</v>
      </c>
      <c r="H21" s="66">
        <v>3144</v>
      </c>
      <c r="I21" s="66">
        <v>6003</v>
      </c>
      <c r="J21" s="66">
        <v>525</v>
      </c>
      <c r="K21" s="66">
        <v>3520</v>
      </c>
      <c r="L21" s="66">
        <v>164</v>
      </c>
      <c r="M21" s="66">
        <v>2200</v>
      </c>
      <c r="N21" s="66">
        <v>71</v>
      </c>
      <c r="O21" s="66">
        <v>2082</v>
      </c>
      <c r="P21" s="66">
        <v>10</v>
      </c>
      <c r="Q21" s="66">
        <v>680</v>
      </c>
      <c r="R21" s="66">
        <v>6</v>
      </c>
      <c r="S21" s="66">
        <v>1055</v>
      </c>
      <c r="T21" s="66">
        <v>1</v>
      </c>
      <c r="U21" s="66">
        <v>370</v>
      </c>
      <c r="V21" s="66">
        <v>0</v>
      </c>
      <c r="W21" s="66">
        <v>0</v>
      </c>
      <c r="X21" s="66">
        <v>0</v>
      </c>
      <c r="Y21" s="77">
        <v>0</v>
      </c>
    </row>
    <row r="22" spans="2:25" ht="24" customHeight="1">
      <c r="B22" s="76" t="s">
        <v>9</v>
      </c>
      <c r="C22" s="181">
        <f t="shared" si="0"/>
        <v>1333</v>
      </c>
      <c r="D22" s="66">
        <v>542</v>
      </c>
      <c r="E22" s="181">
        <f t="shared" si="1"/>
        <v>7660</v>
      </c>
      <c r="F22" s="66">
        <v>4358</v>
      </c>
      <c r="G22" s="66">
        <v>3302</v>
      </c>
      <c r="H22" s="66">
        <v>1162</v>
      </c>
      <c r="I22" s="66">
        <v>2086</v>
      </c>
      <c r="J22" s="66">
        <v>130</v>
      </c>
      <c r="K22" s="66">
        <v>822</v>
      </c>
      <c r="L22" s="66">
        <v>21</v>
      </c>
      <c r="M22" s="66">
        <v>284</v>
      </c>
      <c r="N22" s="66">
        <v>7</v>
      </c>
      <c r="O22" s="66">
        <v>193</v>
      </c>
      <c r="P22" s="66">
        <v>9</v>
      </c>
      <c r="Q22" s="66">
        <v>664</v>
      </c>
      <c r="R22" s="66">
        <v>3</v>
      </c>
      <c r="S22" s="66">
        <v>330</v>
      </c>
      <c r="T22" s="66">
        <v>0</v>
      </c>
      <c r="U22" s="66">
        <v>0</v>
      </c>
      <c r="V22" s="66">
        <v>0</v>
      </c>
      <c r="W22" s="66">
        <v>0</v>
      </c>
      <c r="X22" s="66">
        <v>1</v>
      </c>
      <c r="Y22" s="77">
        <v>3281</v>
      </c>
    </row>
    <row r="23" spans="2:25" ht="24" customHeight="1">
      <c r="B23" s="76" t="s">
        <v>10</v>
      </c>
      <c r="C23" s="181">
        <f t="shared" si="0"/>
        <v>561</v>
      </c>
      <c r="D23" s="66">
        <v>176</v>
      </c>
      <c r="E23" s="181">
        <f t="shared" si="1"/>
        <v>2710</v>
      </c>
      <c r="F23" s="66">
        <v>1652</v>
      </c>
      <c r="G23" s="66">
        <v>1058</v>
      </c>
      <c r="H23" s="66">
        <v>500</v>
      </c>
      <c r="I23" s="66">
        <v>844</v>
      </c>
      <c r="J23" s="66">
        <v>36</v>
      </c>
      <c r="K23" s="66">
        <v>235</v>
      </c>
      <c r="L23" s="66">
        <v>14</v>
      </c>
      <c r="M23" s="66">
        <v>199</v>
      </c>
      <c r="N23" s="66">
        <v>8</v>
      </c>
      <c r="O23" s="66">
        <v>262</v>
      </c>
      <c r="P23" s="66">
        <v>1</v>
      </c>
      <c r="Q23" s="66">
        <v>61</v>
      </c>
      <c r="R23" s="66">
        <v>1</v>
      </c>
      <c r="S23" s="66">
        <v>112</v>
      </c>
      <c r="T23" s="66">
        <v>0</v>
      </c>
      <c r="U23" s="66">
        <v>0</v>
      </c>
      <c r="V23" s="66">
        <v>1</v>
      </c>
      <c r="W23" s="66">
        <v>997</v>
      </c>
      <c r="X23" s="66">
        <v>0</v>
      </c>
      <c r="Y23" s="77">
        <v>0</v>
      </c>
    </row>
    <row r="24" spans="2:25" ht="24" customHeight="1">
      <c r="B24" s="76" t="s">
        <v>11</v>
      </c>
      <c r="C24" s="181">
        <f t="shared" si="0"/>
        <v>679</v>
      </c>
      <c r="D24" s="66">
        <v>300</v>
      </c>
      <c r="E24" s="181">
        <f t="shared" si="1"/>
        <v>2365</v>
      </c>
      <c r="F24" s="66">
        <v>1133</v>
      </c>
      <c r="G24" s="66">
        <v>1232</v>
      </c>
      <c r="H24" s="66">
        <v>581</v>
      </c>
      <c r="I24" s="66">
        <v>1036</v>
      </c>
      <c r="J24" s="66">
        <v>62</v>
      </c>
      <c r="K24" s="66">
        <v>406</v>
      </c>
      <c r="L24" s="66">
        <v>22</v>
      </c>
      <c r="M24" s="66">
        <v>286</v>
      </c>
      <c r="N24" s="66">
        <v>11</v>
      </c>
      <c r="O24" s="66">
        <v>356</v>
      </c>
      <c r="P24" s="66">
        <v>2</v>
      </c>
      <c r="Q24" s="66">
        <v>110</v>
      </c>
      <c r="R24" s="66">
        <v>1</v>
      </c>
      <c r="S24" s="66">
        <v>171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77">
        <v>0</v>
      </c>
    </row>
    <row r="25" spans="2:25" ht="24" customHeight="1">
      <c r="B25" s="76" t="s">
        <v>12</v>
      </c>
      <c r="C25" s="181">
        <f t="shared" si="0"/>
        <v>1136</v>
      </c>
      <c r="D25" s="66">
        <v>430</v>
      </c>
      <c r="E25" s="181">
        <f t="shared" si="1"/>
        <v>5659</v>
      </c>
      <c r="F25" s="66">
        <v>2625</v>
      </c>
      <c r="G25" s="66">
        <v>3034</v>
      </c>
      <c r="H25" s="66">
        <v>952</v>
      </c>
      <c r="I25" s="66">
        <v>1575</v>
      </c>
      <c r="J25" s="66">
        <v>111</v>
      </c>
      <c r="K25" s="66">
        <v>704</v>
      </c>
      <c r="L25" s="66">
        <v>36</v>
      </c>
      <c r="M25" s="66">
        <v>463</v>
      </c>
      <c r="N25" s="66">
        <v>23</v>
      </c>
      <c r="O25" s="66">
        <v>674</v>
      </c>
      <c r="P25" s="66">
        <v>8</v>
      </c>
      <c r="Q25" s="66">
        <v>573</v>
      </c>
      <c r="R25" s="66">
        <v>5</v>
      </c>
      <c r="S25" s="66">
        <v>747</v>
      </c>
      <c r="T25" s="66">
        <v>0</v>
      </c>
      <c r="U25" s="66">
        <v>0</v>
      </c>
      <c r="V25" s="66">
        <v>1</v>
      </c>
      <c r="W25" s="66">
        <v>923</v>
      </c>
      <c r="X25" s="66">
        <v>0</v>
      </c>
      <c r="Y25" s="77">
        <v>0</v>
      </c>
    </row>
    <row r="26" spans="2:25" ht="24" customHeight="1">
      <c r="B26" s="76" t="s">
        <v>13</v>
      </c>
      <c r="C26" s="181">
        <f t="shared" si="0"/>
        <v>1254</v>
      </c>
      <c r="D26" s="66">
        <v>520</v>
      </c>
      <c r="E26" s="181">
        <f t="shared" si="1"/>
        <v>5075</v>
      </c>
      <c r="F26" s="66">
        <v>2466</v>
      </c>
      <c r="G26" s="66">
        <v>2609</v>
      </c>
      <c r="H26" s="66">
        <v>1115</v>
      </c>
      <c r="I26" s="66">
        <v>1890</v>
      </c>
      <c r="J26" s="66">
        <v>81</v>
      </c>
      <c r="K26" s="66">
        <v>515</v>
      </c>
      <c r="L26" s="66">
        <v>29</v>
      </c>
      <c r="M26" s="66">
        <v>377</v>
      </c>
      <c r="N26" s="66">
        <v>19</v>
      </c>
      <c r="O26" s="66">
        <v>560</v>
      </c>
      <c r="P26" s="66">
        <v>3</v>
      </c>
      <c r="Q26" s="66">
        <v>212</v>
      </c>
      <c r="R26" s="66">
        <v>5</v>
      </c>
      <c r="S26" s="66">
        <v>811</v>
      </c>
      <c r="T26" s="66">
        <v>2</v>
      </c>
      <c r="U26" s="66">
        <v>710</v>
      </c>
      <c r="V26" s="66">
        <v>0</v>
      </c>
      <c r="W26" s="66">
        <v>0</v>
      </c>
      <c r="X26" s="66"/>
      <c r="Y26" s="78"/>
    </row>
    <row r="27" spans="2:25" ht="24" customHeight="1">
      <c r="B27" s="76" t="s">
        <v>14</v>
      </c>
      <c r="C27" s="181">
        <f t="shared" si="0"/>
        <v>1371</v>
      </c>
      <c r="D27" s="66">
        <v>299</v>
      </c>
      <c r="E27" s="181">
        <f t="shared" si="1"/>
        <v>8881</v>
      </c>
      <c r="F27" s="66">
        <v>6524</v>
      </c>
      <c r="G27" s="66">
        <v>2357</v>
      </c>
      <c r="H27" s="66">
        <v>895</v>
      </c>
      <c r="I27" s="66">
        <v>1745</v>
      </c>
      <c r="J27" s="66">
        <v>273</v>
      </c>
      <c r="K27" s="66">
        <v>1871</v>
      </c>
      <c r="L27" s="66">
        <v>122</v>
      </c>
      <c r="M27" s="66">
        <v>1624</v>
      </c>
      <c r="N27" s="66">
        <v>67</v>
      </c>
      <c r="O27" s="66">
        <v>1928</v>
      </c>
      <c r="P27" s="66">
        <v>11</v>
      </c>
      <c r="Q27" s="66">
        <v>893</v>
      </c>
      <c r="R27" s="66">
        <v>2</v>
      </c>
      <c r="S27" s="66">
        <v>349</v>
      </c>
      <c r="T27" s="66">
        <v>1</v>
      </c>
      <c r="U27" s="66">
        <v>471</v>
      </c>
      <c r="V27" s="66">
        <v>0</v>
      </c>
      <c r="W27" s="66">
        <v>0</v>
      </c>
      <c r="X27" s="66">
        <v>0</v>
      </c>
      <c r="Y27" s="77">
        <v>0</v>
      </c>
    </row>
    <row r="28" spans="2:25" ht="24" customHeight="1">
      <c r="B28" s="76" t="s">
        <v>15</v>
      </c>
      <c r="C28" s="181">
        <f t="shared" si="0"/>
        <v>1966</v>
      </c>
      <c r="D28" s="66">
        <v>711</v>
      </c>
      <c r="E28" s="181">
        <f t="shared" si="1"/>
        <v>7428</v>
      </c>
      <c r="F28" s="66">
        <v>4431</v>
      </c>
      <c r="G28" s="66">
        <v>2997</v>
      </c>
      <c r="H28" s="66">
        <v>1624</v>
      </c>
      <c r="I28" s="66">
        <v>2909</v>
      </c>
      <c r="J28" s="66">
        <v>217</v>
      </c>
      <c r="K28" s="66">
        <v>1469</v>
      </c>
      <c r="L28" s="66">
        <v>77</v>
      </c>
      <c r="M28" s="66">
        <v>1034</v>
      </c>
      <c r="N28" s="66">
        <v>36</v>
      </c>
      <c r="O28" s="66">
        <v>1025</v>
      </c>
      <c r="P28" s="66">
        <v>9</v>
      </c>
      <c r="Q28" s="66">
        <v>592</v>
      </c>
      <c r="R28" s="66">
        <v>3</v>
      </c>
      <c r="S28" s="66">
        <v>399</v>
      </c>
      <c r="T28" s="66">
        <v>0</v>
      </c>
      <c r="U28" s="66">
        <v>0</v>
      </c>
      <c r="V28" s="66">
        <v>0</v>
      </c>
      <c r="W28" s="66">
        <v>0</v>
      </c>
      <c r="X28" s="66"/>
      <c r="Y28" s="77">
        <v>0</v>
      </c>
    </row>
    <row r="29" spans="2:25" ht="24" customHeight="1">
      <c r="B29" s="76" t="s">
        <v>16</v>
      </c>
      <c r="C29" s="181">
        <f t="shared" si="0"/>
        <v>2245</v>
      </c>
      <c r="D29" s="66">
        <v>721</v>
      </c>
      <c r="E29" s="181">
        <f t="shared" si="1"/>
        <v>8494</v>
      </c>
      <c r="F29" s="66">
        <v>4836</v>
      </c>
      <c r="G29" s="66">
        <v>3658</v>
      </c>
      <c r="H29" s="66">
        <v>1896</v>
      </c>
      <c r="I29" s="66">
        <v>3719</v>
      </c>
      <c r="J29" s="66">
        <v>224</v>
      </c>
      <c r="K29" s="66">
        <v>1473</v>
      </c>
      <c r="L29" s="66">
        <v>76</v>
      </c>
      <c r="M29" s="66">
        <v>1028</v>
      </c>
      <c r="N29" s="66">
        <v>35</v>
      </c>
      <c r="O29" s="66">
        <v>1068</v>
      </c>
      <c r="P29" s="66">
        <v>11</v>
      </c>
      <c r="Q29" s="66">
        <v>741</v>
      </c>
      <c r="R29" s="66">
        <v>3</v>
      </c>
      <c r="S29" s="66">
        <v>465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77">
        <v>0</v>
      </c>
    </row>
    <row r="30" spans="2:25" ht="24" customHeight="1">
      <c r="B30" s="76" t="s">
        <v>17</v>
      </c>
      <c r="C30" s="181">
        <f t="shared" si="0"/>
        <v>1410</v>
      </c>
      <c r="D30" s="66">
        <v>598</v>
      </c>
      <c r="E30" s="181">
        <f t="shared" si="1"/>
        <v>5786</v>
      </c>
      <c r="F30" s="66">
        <v>2769</v>
      </c>
      <c r="G30" s="66">
        <v>3075</v>
      </c>
      <c r="H30" s="66">
        <v>1232</v>
      </c>
      <c r="I30" s="66">
        <v>2080</v>
      </c>
      <c r="J30" s="66">
        <v>117</v>
      </c>
      <c r="K30" s="66">
        <v>747</v>
      </c>
      <c r="L30" s="66">
        <v>37</v>
      </c>
      <c r="M30" s="66">
        <v>483</v>
      </c>
      <c r="N30" s="66">
        <v>14</v>
      </c>
      <c r="O30" s="66">
        <v>437</v>
      </c>
      <c r="P30" s="66">
        <v>6</v>
      </c>
      <c r="Q30" s="66">
        <v>431</v>
      </c>
      <c r="R30" s="66">
        <v>2</v>
      </c>
      <c r="S30" s="66">
        <v>299</v>
      </c>
      <c r="T30" s="66">
        <v>0</v>
      </c>
      <c r="U30" s="66">
        <v>0</v>
      </c>
      <c r="V30" s="66">
        <v>2</v>
      </c>
      <c r="W30" s="66">
        <v>1309</v>
      </c>
      <c r="X30" s="66">
        <v>0</v>
      </c>
      <c r="Y30" s="77">
        <v>0</v>
      </c>
    </row>
    <row r="31" spans="2:25" ht="24" customHeight="1">
      <c r="B31" s="76" t="s">
        <v>18</v>
      </c>
      <c r="C31" s="181">
        <f t="shared" si="0"/>
        <v>1607</v>
      </c>
      <c r="D31" s="66">
        <v>597</v>
      </c>
      <c r="E31" s="181">
        <f t="shared" si="1"/>
        <v>5844</v>
      </c>
      <c r="F31" s="66">
        <v>2672</v>
      </c>
      <c r="G31" s="66">
        <v>3114</v>
      </c>
      <c r="H31" s="66">
        <v>1373</v>
      </c>
      <c r="I31" s="66">
        <v>2273</v>
      </c>
      <c r="J31" s="66">
        <v>147</v>
      </c>
      <c r="K31" s="66">
        <v>956</v>
      </c>
      <c r="L31" s="66">
        <v>44</v>
      </c>
      <c r="M31" s="66">
        <v>590</v>
      </c>
      <c r="N31" s="66">
        <v>30</v>
      </c>
      <c r="O31" s="66">
        <v>879</v>
      </c>
      <c r="P31" s="66">
        <v>11</v>
      </c>
      <c r="Q31" s="66">
        <v>864</v>
      </c>
      <c r="R31" s="66">
        <v>2</v>
      </c>
      <c r="S31" s="66">
        <v>282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77">
        <v>0</v>
      </c>
    </row>
    <row r="32" spans="2:25" ht="24" customHeight="1">
      <c r="B32" s="76" t="s">
        <v>19</v>
      </c>
      <c r="C32" s="181">
        <f t="shared" si="0"/>
        <v>1925</v>
      </c>
      <c r="D32" s="66">
        <v>782</v>
      </c>
      <c r="E32" s="181">
        <f t="shared" si="1"/>
        <v>6650</v>
      </c>
      <c r="F32" s="66">
        <v>3063</v>
      </c>
      <c r="G32" s="66">
        <v>3587</v>
      </c>
      <c r="H32" s="66">
        <v>1696</v>
      </c>
      <c r="I32" s="66">
        <v>2753</v>
      </c>
      <c r="J32" s="66">
        <v>152</v>
      </c>
      <c r="K32" s="66">
        <v>1014</v>
      </c>
      <c r="L32" s="66">
        <v>42</v>
      </c>
      <c r="M32" s="66">
        <v>587</v>
      </c>
      <c r="N32" s="66">
        <v>18</v>
      </c>
      <c r="O32" s="66">
        <v>514</v>
      </c>
      <c r="P32" s="66">
        <v>11</v>
      </c>
      <c r="Q32" s="66">
        <v>890</v>
      </c>
      <c r="R32" s="66">
        <v>6</v>
      </c>
      <c r="S32" s="66">
        <v>892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77">
        <v>0</v>
      </c>
    </row>
    <row r="33" spans="2:25" ht="24" customHeight="1">
      <c r="B33" s="76" t="s">
        <v>20</v>
      </c>
      <c r="C33" s="181">
        <f t="shared" si="0"/>
        <v>1247</v>
      </c>
      <c r="D33" s="66">
        <v>468</v>
      </c>
      <c r="E33" s="181">
        <f t="shared" si="1"/>
        <v>4143</v>
      </c>
      <c r="F33" s="66">
        <v>1956</v>
      </c>
      <c r="G33" s="66">
        <v>2187</v>
      </c>
      <c r="H33" s="66">
        <v>1094</v>
      </c>
      <c r="I33" s="66">
        <v>1747</v>
      </c>
      <c r="J33" s="66">
        <v>107</v>
      </c>
      <c r="K33" s="66">
        <v>695</v>
      </c>
      <c r="L33" s="66">
        <v>26</v>
      </c>
      <c r="M33" s="66">
        <v>377</v>
      </c>
      <c r="N33" s="66">
        <v>9</v>
      </c>
      <c r="O33" s="66">
        <v>239</v>
      </c>
      <c r="P33" s="66">
        <v>8</v>
      </c>
      <c r="Q33" s="66">
        <v>518</v>
      </c>
      <c r="R33" s="66">
        <v>3</v>
      </c>
      <c r="S33" s="66">
        <v>567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77">
        <v>0</v>
      </c>
    </row>
    <row r="34" spans="2:25" ht="24" customHeight="1">
      <c r="B34" s="76" t="s">
        <v>21</v>
      </c>
      <c r="C34" s="181">
        <f t="shared" si="0"/>
        <v>1795</v>
      </c>
      <c r="D34" s="66">
        <v>757</v>
      </c>
      <c r="E34" s="181">
        <f t="shared" si="1"/>
        <v>6114</v>
      </c>
      <c r="F34" s="66">
        <v>2753</v>
      </c>
      <c r="G34" s="66">
        <v>3361</v>
      </c>
      <c r="H34" s="66">
        <v>1594</v>
      </c>
      <c r="I34" s="66">
        <v>2527</v>
      </c>
      <c r="J34" s="66">
        <v>113</v>
      </c>
      <c r="K34" s="66">
        <v>730</v>
      </c>
      <c r="L34" s="66">
        <v>48</v>
      </c>
      <c r="M34" s="66">
        <v>612</v>
      </c>
      <c r="N34" s="66">
        <v>28</v>
      </c>
      <c r="O34" s="66">
        <v>898</v>
      </c>
      <c r="P34" s="66">
        <v>8</v>
      </c>
      <c r="Q34" s="66">
        <v>561</v>
      </c>
      <c r="R34" s="66">
        <v>3</v>
      </c>
      <c r="S34" s="66">
        <v>456</v>
      </c>
      <c r="T34" s="66">
        <v>1</v>
      </c>
      <c r="U34" s="66">
        <v>330</v>
      </c>
      <c r="V34" s="66">
        <v>0</v>
      </c>
      <c r="W34" s="66">
        <v>0</v>
      </c>
      <c r="X34" s="66">
        <v>0</v>
      </c>
      <c r="Y34" s="77">
        <v>0</v>
      </c>
    </row>
    <row r="35" spans="2:25" ht="24" customHeight="1">
      <c r="B35" s="76" t="s">
        <v>22</v>
      </c>
      <c r="C35" s="181">
        <f t="shared" si="0"/>
        <v>2086</v>
      </c>
      <c r="D35" s="66">
        <v>1001</v>
      </c>
      <c r="E35" s="181">
        <f t="shared" si="1"/>
        <v>8933</v>
      </c>
      <c r="F35" s="66">
        <v>3498</v>
      </c>
      <c r="G35" s="66">
        <v>5435</v>
      </c>
      <c r="H35" s="66">
        <v>1671</v>
      </c>
      <c r="I35" s="66">
        <v>3104</v>
      </c>
      <c r="J35" s="66">
        <v>285</v>
      </c>
      <c r="K35" s="66">
        <v>1751</v>
      </c>
      <c r="L35" s="66">
        <v>77</v>
      </c>
      <c r="M35" s="66">
        <v>1006</v>
      </c>
      <c r="N35" s="66">
        <v>39</v>
      </c>
      <c r="O35" s="66">
        <v>1203</v>
      </c>
      <c r="P35" s="66">
        <v>9</v>
      </c>
      <c r="Q35" s="66">
        <v>582</v>
      </c>
      <c r="R35" s="66">
        <v>4</v>
      </c>
      <c r="S35" s="66">
        <v>810</v>
      </c>
      <c r="T35" s="66">
        <v>1</v>
      </c>
      <c r="U35" s="66">
        <v>477</v>
      </c>
      <c r="V35" s="66">
        <v>0</v>
      </c>
      <c r="W35" s="66">
        <v>0</v>
      </c>
      <c r="X35" s="66">
        <v>0</v>
      </c>
      <c r="Y35" s="77">
        <v>0</v>
      </c>
    </row>
    <row r="36" spans="2:25" ht="24" customHeight="1">
      <c r="B36" s="79" t="s">
        <v>23</v>
      </c>
      <c r="C36" s="182">
        <f t="shared" si="0"/>
        <v>1383</v>
      </c>
      <c r="D36" s="67">
        <v>557</v>
      </c>
      <c r="E36" s="182">
        <f t="shared" si="1"/>
        <v>8072</v>
      </c>
      <c r="F36" s="67">
        <v>3913</v>
      </c>
      <c r="G36" s="67">
        <v>4159</v>
      </c>
      <c r="H36" s="67">
        <v>1152</v>
      </c>
      <c r="I36" s="67">
        <v>1924</v>
      </c>
      <c r="J36" s="67">
        <v>130</v>
      </c>
      <c r="K36" s="67">
        <v>843</v>
      </c>
      <c r="L36" s="67">
        <v>53</v>
      </c>
      <c r="M36" s="67">
        <v>708</v>
      </c>
      <c r="N36" s="67">
        <v>23</v>
      </c>
      <c r="O36" s="67">
        <v>631</v>
      </c>
      <c r="P36" s="67">
        <v>14</v>
      </c>
      <c r="Q36" s="67">
        <v>945</v>
      </c>
      <c r="R36" s="67">
        <v>9</v>
      </c>
      <c r="S36" s="67">
        <v>1418</v>
      </c>
      <c r="T36" s="67">
        <v>1</v>
      </c>
      <c r="U36" s="67">
        <v>334</v>
      </c>
      <c r="V36" s="67">
        <v>0</v>
      </c>
      <c r="W36" s="67">
        <v>0</v>
      </c>
      <c r="X36" s="67">
        <v>1</v>
      </c>
      <c r="Y36" s="80">
        <v>1269</v>
      </c>
    </row>
    <row r="37" spans="2:25" s="39" customFormat="1" ht="15" customHeight="1" thickBot="1">
      <c r="B37" s="81" t="s">
        <v>75</v>
      </c>
      <c r="C37" s="82"/>
      <c r="D37" s="83"/>
      <c r="E37" s="187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225" t="s">
        <v>86</v>
      </c>
      <c r="U37" s="225"/>
      <c r="V37" s="225"/>
      <c r="W37" s="225"/>
      <c r="X37" s="225"/>
      <c r="Y37" s="226"/>
    </row>
    <row r="38" spans="2:25">
      <c r="B38" s="4"/>
      <c r="C38" s="6"/>
      <c r="D38" s="6"/>
      <c r="E38" s="6"/>
      <c r="F38" s="6"/>
      <c r="G38" s="6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>
      <c r="E39" s="180"/>
      <c r="F39" s="180"/>
      <c r="G39" s="180"/>
    </row>
    <row r="40" spans="2:25">
      <c r="C40" s="180"/>
    </row>
    <row r="41" spans="2:25">
      <c r="C41" s="180"/>
      <c r="D41" s="180"/>
      <c r="E41" s="180"/>
      <c r="F41" s="180"/>
      <c r="G41" s="180"/>
    </row>
    <row r="44" spans="2:25">
      <c r="E44" s="180"/>
    </row>
  </sheetData>
  <mergeCells count="34">
    <mergeCell ref="P4:Q4"/>
    <mergeCell ref="K5:K6"/>
    <mergeCell ref="L5:L6"/>
    <mergeCell ref="M5:M6"/>
    <mergeCell ref="N4:O4"/>
    <mergeCell ref="N5:N6"/>
    <mergeCell ref="T37:Y37"/>
    <mergeCell ref="X3:Y3"/>
    <mergeCell ref="X5:X6"/>
    <mergeCell ref="Y5:Y6"/>
    <mergeCell ref="R5:R6"/>
    <mergeCell ref="S5:S6"/>
    <mergeCell ref="U5:U6"/>
    <mergeCell ref="V5:V6"/>
    <mergeCell ref="W5:W6"/>
    <mergeCell ref="X4:Y4"/>
    <mergeCell ref="V4:W4"/>
    <mergeCell ref="T5:T6"/>
    <mergeCell ref="I5:I6"/>
    <mergeCell ref="J5:J6"/>
    <mergeCell ref="R4:S4"/>
    <mergeCell ref="T4:U4"/>
    <mergeCell ref="B1:J1"/>
    <mergeCell ref="C5:D5"/>
    <mergeCell ref="E5:G5"/>
    <mergeCell ref="H5:H6"/>
    <mergeCell ref="O5:O6"/>
    <mergeCell ref="P5:P6"/>
    <mergeCell ref="Q5:Q6"/>
    <mergeCell ref="B4:B6"/>
    <mergeCell ref="C4:G4"/>
    <mergeCell ref="H4:I4"/>
    <mergeCell ref="J4:K4"/>
    <mergeCell ref="L4:M4"/>
  </mergeCells>
  <phoneticPr fontId="1" type="noConversion"/>
  <pageMargins left="0.31496062992125984" right="0" top="0.74803149606299213" bottom="0.55118110236220474" header="0.31496062992125984" footer="0.11811023622047245"/>
  <pageSetup paperSize="9" scale="50" orientation="landscape" r:id="rId1"/>
  <ignoredErrors>
    <ignoredError sqref="E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6.5"/>
  <cols>
    <col min="1" max="1" width="1.625" style="21" customWidth="1"/>
    <col min="2" max="13" width="13.625" customWidth="1"/>
    <col min="14" max="14" width="16.375" customWidth="1"/>
    <col min="15" max="15" width="16" customWidth="1"/>
    <col min="16" max="16" width="16.5" style="11" customWidth="1"/>
    <col min="17" max="17" width="15.75" style="11" customWidth="1"/>
    <col min="18" max="19" width="13.625" customWidth="1"/>
    <col min="20" max="21" width="13.625" style="11" customWidth="1"/>
    <col min="22" max="27" width="13.625" customWidth="1"/>
    <col min="28" max="29" width="13.625" style="11" customWidth="1"/>
    <col min="30" max="33" width="13.625" customWidth="1"/>
    <col min="34" max="35" width="13.625" style="11" customWidth="1"/>
    <col min="36" max="39" width="13.625" customWidth="1"/>
    <col min="40" max="41" width="13.625" style="11" customWidth="1"/>
    <col min="42" max="45" width="13.625" customWidth="1"/>
    <col min="46" max="46" width="15.75" style="11" customWidth="1"/>
    <col min="47" max="47" width="11.625" style="11" customWidth="1"/>
    <col min="48" max="48" width="16.5" customWidth="1"/>
    <col min="49" max="49" width="11.625" customWidth="1"/>
    <col min="50" max="50" width="14.25" customWidth="1"/>
    <col min="51" max="51" width="11.625" customWidth="1"/>
    <col min="52" max="52" width="15.125" customWidth="1"/>
    <col min="53" max="53" width="11.625" customWidth="1"/>
    <col min="54" max="54" width="16.125" customWidth="1"/>
    <col min="55" max="55" width="13.5" customWidth="1"/>
    <col min="56" max="56" width="17" customWidth="1"/>
    <col min="57" max="57" width="13.25" customWidth="1"/>
    <col min="58" max="58" width="14.5" customWidth="1"/>
  </cols>
  <sheetData>
    <row r="1" spans="1:58" ht="24" customHeight="1">
      <c r="B1" s="112" t="s">
        <v>108</v>
      </c>
      <c r="C1" s="92"/>
      <c r="D1" s="91"/>
      <c r="E1" s="92"/>
      <c r="F1" s="91"/>
      <c r="G1" s="91"/>
      <c r="H1" s="22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2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"/>
    </row>
    <row r="2" spans="1:58" ht="17.25" thickBot="1">
      <c r="B2" s="23"/>
      <c r="C2" s="23"/>
      <c r="D2" s="23"/>
      <c r="E2" s="18"/>
      <c r="F2" s="18"/>
      <c r="G2" s="18"/>
      <c r="H2" s="18"/>
      <c r="I2" s="1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"/>
    </row>
    <row r="3" spans="1:58">
      <c r="B3" s="129" t="s">
        <v>88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240" t="s">
        <v>80</v>
      </c>
      <c r="AS3" s="241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5"/>
      <c r="BE3" s="235"/>
      <c r="BF3" s="2"/>
    </row>
    <row r="4" spans="1:58" ht="102" customHeight="1">
      <c r="B4" s="219" t="s">
        <v>131</v>
      </c>
      <c r="C4" s="222" t="s">
        <v>61</v>
      </c>
      <c r="D4" s="223"/>
      <c r="E4" s="223"/>
      <c r="F4" s="223"/>
      <c r="G4" s="224"/>
      <c r="H4" s="215" t="s">
        <v>91</v>
      </c>
      <c r="I4" s="216"/>
      <c r="J4" s="215" t="s">
        <v>92</v>
      </c>
      <c r="K4" s="216"/>
      <c r="L4" s="215" t="s">
        <v>66</v>
      </c>
      <c r="M4" s="216"/>
      <c r="N4" s="215" t="s">
        <v>93</v>
      </c>
      <c r="O4" s="216"/>
      <c r="P4" s="222" t="s">
        <v>94</v>
      </c>
      <c r="Q4" s="224"/>
      <c r="R4" s="215" t="s">
        <v>67</v>
      </c>
      <c r="S4" s="216"/>
      <c r="T4" s="215" t="s">
        <v>68</v>
      </c>
      <c r="U4" s="216"/>
      <c r="V4" s="230" t="s">
        <v>95</v>
      </c>
      <c r="W4" s="230"/>
      <c r="X4" s="243" t="s">
        <v>100</v>
      </c>
      <c r="Y4" s="230"/>
      <c r="Z4" s="230" t="s">
        <v>98</v>
      </c>
      <c r="AA4" s="230"/>
      <c r="AB4" s="230" t="s">
        <v>101</v>
      </c>
      <c r="AC4" s="230"/>
      <c r="AD4" s="230" t="s">
        <v>97</v>
      </c>
      <c r="AE4" s="230"/>
      <c r="AF4" s="230" t="s">
        <v>96</v>
      </c>
      <c r="AG4" s="230"/>
      <c r="AH4" s="244" t="s">
        <v>109</v>
      </c>
      <c r="AI4" s="243"/>
      <c r="AJ4" s="230" t="s">
        <v>102</v>
      </c>
      <c r="AK4" s="230"/>
      <c r="AL4" s="230" t="s">
        <v>69</v>
      </c>
      <c r="AM4" s="230"/>
      <c r="AN4" s="243" t="s">
        <v>103</v>
      </c>
      <c r="AO4" s="230"/>
      <c r="AP4" s="230" t="s">
        <v>106</v>
      </c>
      <c r="AQ4" s="230"/>
      <c r="AR4" s="230" t="s">
        <v>107</v>
      </c>
      <c r="AS4" s="237"/>
      <c r="AT4" s="2"/>
      <c r="AU4"/>
    </row>
    <row r="5" spans="1:58" ht="52.5" customHeight="1">
      <c r="B5" s="220"/>
      <c r="C5" s="211" t="s">
        <v>62</v>
      </c>
      <c r="D5" s="217"/>
      <c r="E5" s="211" t="s">
        <v>63</v>
      </c>
      <c r="F5" s="223"/>
      <c r="G5" s="224"/>
      <c r="H5" s="213" t="s">
        <v>83</v>
      </c>
      <c r="I5" s="211" t="s">
        <v>90</v>
      </c>
      <c r="J5" s="213" t="s">
        <v>83</v>
      </c>
      <c r="K5" s="211" t="s">
        <v>90</v>
      </c>
      <c r="L5" s="213" t="s">
        <v>83</v>
      </c>
      <c r="M5" s="211" t="s">
        <v>90</v>
      </c>
      <c r="N5" s="213" t="s">
        <v>83</v>
      </c>
      <c r="O5" s="211" t="s">
        <v>90</v>
      </c>
      <c r="P5" s="213" t="s">
        <v>83</v>
      </c>
      <c r="Q5" s="211" t="s">
        <v>90</v>
      </c>
      <c r="R5" s="213" t="s">
        <v>83</v>
      </c>
      <c r="S5" s="211" t="s">
        <v>90</v>
      </c>
      <c r="T5" s="213" t="s">
        <v>83</v>
      </c>
      <c r="U5" s="211" t="s">
        <v>90</v>
      </c>
      <c r="V5" s="213" t="s">
        <v>83</v>
      </c>
      <c r="W5" s="211" t="s">
        <v>90</v>
      </c>
      <c r="X5" s="213" t="s">
        <v>83</v>
      </c>
      <c r="Y5" s="211" t="s">
        <v>90</v>
      </c>
      <c r="Z5" s="213" t="s">
        <v>83</v>
      </c>
      <c r="AA5" s="211" t="s">
        <v>90</v>
      </c>
      <c r="AB5" s="213" t="s">
        <v>83</v>
      </c>
      <c r="AC5" s="211" t="s">
        <v>90</v>
      </c>
      <c r="AD5" s="213" t="s">
        <v>83</v>
      </c>
      <c r="AE5" s="211" t="s">
        <v>90</v>
      </c>
      <c r="AF5" s="213" t="s">
        <v>83</v>
      </c>
      <c r="AG5" s="211" t="s">
        <v>90</v>
      </c>
      <c r="AH5" s="213" t="s">
        <v>83</v>
      </c>
      <c r="AI5" s="211" t="s">
        <v>90</v>
      </c>
      <c r="AJ5" s="213" t="s">
        <v>83</v>
      </c>
      <c r="AK5" s="211" t="s">
        <v>90</v>
      </c>
      <c r="AL5" s="213" t="s">
        <v>83</v>
      </c>
      <c r="AM5" s="211" t="s">
        <v>90</v>
      </c>
      <c r="AN5" s="213" t="s">
        <v>83</v>
      </c>
      <c r="AO5" s="211" t="s">
        <v>90</v>
      </c>
      <c r="AP5" s="213" t="s">
        <v>83</v>
      </c>
      <c r="AQ5" s="211" t="s">
        <v>90</v>
      </c>
      <c r="AR5" s="213" t="s">
        <v>83</v>
      </c>
      <c r="AS5" s="228" t="s">
        <v>90</v>
      </c>
      <c r="AT5" s="2"/>
      <c r="AU5"/>
    </row>
    <row r="6" spans="1:58" ht="78" customHeight="1">
      <c r="B6" s="245"/>
      <c r="C6" s="177"/>
      <c r="D6" s="109" t="s">
        <v>117</v>
      </c>
      <c r="E6" s="177"/>
      <c r="F6" s="109" t="s">
        <v>64</v>
      </c>
      <c r="G6" s="109" t="s">
        <v>65</v>
      </c>
      <c r="H6" s="234"/>
      <c r="I6" s="233"/>
      <c r="J6" s="234"/>
      <c r="K6" s="233"/>
      <c r="L6" s="234"/>
      <c r="M6" s="233"/>
      <c r="N6" s="234"/>
      <c r="O6" s="233"/>
      <c r="P6" s="234"/>
      <c r="Q6" s="233"/>
      <c r="R6" s="234"/>
      <c r="S6" s="233"/>
      <c r="T6" s="234"/>
      <c r="U6" s="233"/>
      <c r="V6" s="234"/>
      <c r="W6" s="233"/>
      <c r="X6" s="234"/>
      <c r="Y6" s="233"/>
      <c r="Z6" s="234"/>
      <c r="AA6" s="233"/>
      <c r="AB6" s="234"/>
      <c r="AC6" s="233"/>
      <c r="AD6" s="234"/>
      <c r="AE6" s="233"/>
      <c r="AF6" s="234"/>
      <c r="AG6" s="233"/>
      <c r="AH6" s="234"/>
      <c r="AI6" s="233"/>
      <c r="AJ6" s="234"/>
      <c r="AK6" s="233"/>
      <c r="AL6" s="234"/>
      <c r="AM6" s="233"/>
      <c r="AN6" s="234"/>
      <c r="AO6" s="233"/>
      <c r="AP6" s="234"/>
      <c r="AQ6" s="233"/>
      <c r="AR6" s="234"/>
      <c r="AS6" s="242"/>
      <c r="AT6" s="2"/>
      <c r="AU6"/>
    </row>
    <row r="7" spans="1:58" ht="24" customHeight="1">
      <c r="B7" s="162" t="s">
        <v>125</v>
      </c>
      <c r="C7" s="107">
        <v>38048</v>
      </c>
      <c r="D7" s="108">
        <v>12560</v>
      </c>
      <c r="E7" s="108">
        <v>153204</v>
      </c>
      <c r="F7" s="108">
        <v>87897</v>
      </c>
      <c r="G7" s="108">
        <v>65307</v>
      </c>
      <c r="H7" s="108">
        <v>2</v>
      </c>
      <c r="I7" s="108">
        <v>138</v>
      </c>
      <c r="J7" s="108">
        <v>0</v>
      </c>
      <c r="K7" s="108">
        <v>0</v>
      </c>
      <c r="L7" s="108">
        <v>8072</v>
      </c>
      <c r="M7" s="108">
        <v>34931</v>
      </c>
      <c r="N7" s="108">
        <v>6</v>
      </c>
      <c r="O7" s="108">
        <v>415</v>
      </c>
      <c r="P7" s="108">
        <v>18</v>
      </c>
      <c r="Q7" s="108">
        <v>195</v>
      </c>
      <c r="R7" s="108">
        <v>955</v>
      </c>
      <c r="S7" s="108">
        <v>6350</v>
      </c>
      <c r="T7" s="108">
        <v>11180</v>
      </c>
      <c r="U7" s="108">
        <v>31940</v>
      </c>
      <c r="V7" s="108">
        <v>3642</v>
      </c>
      <c r="W7" s="108">
        <v>6453</v>
      </c>
      <c r="X7" s="108">
        <v>5360</v>
      </c>
      <c r="Y7" s="108">
        <v>14539</v>
      </c>
      <c r="Z7" s="108">
        <v>227</v>
      </c>
      <c r="AA7" s="108">
        <v>2331</v>
      </c>
      <c r="AB7" s="108">
        <v>221</v>
      </c>
      <c r="AC7" s="108">
        <v>2521</v>
      </c>
      <c r="AD7" s="108">
        <v>961</v>
      </c>
      <c r="AE7" s="108">
        <v>3385</v>
      </c>
      <c r="AF7" s="108">
        <v>472</v>
      </c>
      <c r="AG7" s="108">
        <v>2743</v>
      </c>
      <c r="AH7" s="108">
        <v>256</v>
      </c>
      <c r="AI7" s="108">
        <v>4789</v>
      </c>
      <c r="AJ7" s="108">
        <v>71</v>
      </c>
      <c r="AK7" s="108">
        <v>6107</v>
      </c>
      <c r="AL7" s="108">
        <v>1620</v>
      </c>
      <c r="AM7" s="108">
        <v>16480</v>
      </c>
      <c r="AN7" s="108">
        <v>1017</v>
      </c>
      <c r="AO7" s="108">
        <v>10703</v>
      </c>
      <c r="AP7" s="108">
        <v>879</v>
      </c>
      <c r="AQ7" s="108">
        <v>2417</v>
      </c>
      <c r="AR7" s="108">
        <v>3089</v>
      </c>
      <c r="AS7" s="131">
        <v>6767</v>
      </c>
      <c r="AT7" s="5"/>
      <c r="AU7"/>
    </row>
    <row r="8" spans="1:58" ht="24" customHeight="1">
      <c r="B8" s="132" t="s">
        <v>126</v>
      </c>
      <c r="C8" s="93">
        <v>38875</v>
      </c>
      <c r="D8" s="94">
        <v>12743</v>
      </c>
      <c r="E8" s="95">
        <v>156015</v>
      </c>
      <c r="F8" s="96">
        <v>89940</v>
      </c>
      <c r="G8" s="96">
        <v>66075</v>
      </c>
      <c r="H8" s="178">
        <v>3</v>
      </c>
      <c r="I8" s="96">
        <v>146</v>
      </c>
      <c r="J8" s="96">
        <v>0</v>
      </c>
      <c r="K8" s="96">
        <v>0</v>
      </c>
      <c r="L8" s="96">
        <v>8502</v>
      </c>
      <c r="M8" s="96">
        <v>35400</v>
      </c>
      <c r="N8" s="96">
        <v>6</v>
      </c>
      <c r="O8" s="96">
        <v>385</v>
      </c>
      <c r="P8" s="96">
        <v>30</v>
      </c>
      <c r="Q8" s="96">
        <v>301</v>
      </c>
      <c r="R8" s="96">
        <v>1018</v>
      </c>
      <c r="S8" s="96">
        <v>7603</v>
      </c>
      <c r="T8" s="96">
        <v>11444</v>
      </c>
      <c r="U8" s="96">
        <v>32457</v>
      </c>
      <c r="V8" s="96">
        <v>3488</v>
      </c>
      <c r="W8" s="96">
        <v>7004</v>
      </c>
      <c r="X8" s="96">
        <v>5434</v>
      </c>
      <c r="Y8" s="96">
        <v>14660</v>
      </c>
      <c r="Z8" s="96">
        <v>246</v>
      </c>
      <c r="AA8" s="96">
        <v>2210</v>
      </c>
      <c r="AB8" s="96">
        <v>216</v>
      </c>
      <c r="AC8" s="96">
        <v>2393</v>
      </c>
      <c r="AD8" s="96">
        <v>1042</v>
      </c>
      <c r="AE8" s="96">
        <v>3613</v>
      </c>
      <c r="AF8" s="96">
        <v>523</v>
      </c>
      <c r="AG8" s="96">
        <v>3068</v>
      </c>
      <c r="AH8" s="96">
        <v>256</v>
      </c>
      <c r="AI8" s="96">
        <v>5234</v>
      </c>
      <c r="AJ8" s="96">
        <v>70</v>
      </c>
      <c r="AK8" s="96">
        <v>4202</v>
      </c>
      <c r="AL8" s="96">
        <v>1608</v>
      </c>
      <c r="AM8" s="96">
        <v>17106</v>
      </c>
      <c r="AN8" s="96">
        <v>1004</v>
      </c>
      <c r="AO8" s="96">
        <v>11042</v>
      </c>
      <c r="AP8" s="96">
        <v>836</v>
      </c>
      <c r="AQ8" s="96">
        <v>2484</v>
      </c>
      <c r="AR8" s="96">
        <v>3149</v>
      </c>
      <c r="AS8" s="133">
        <v>6707</v>
      </c>
      <c r="AT8" s="5"/>
      <c r="AU8"/>
    </row>
    <row r="9" spans="1:58" ht="24" customHeight="1">
      <c r="B9" s="132" t="s">
        <v>127</v>
      </c>
      <c r="C9" s="93">
        <v>39385</v>
      </c>
      <c r="D9" s="94">
        <v>13128</v>
      </c>
      <c r="E9" s="95">
        <v>163061</v>
      </c>
      <c r="F9" s="96">
        <v>92735</v>
      </c>
      <c r="G9" s="96">
        <v>70326</v>
      </c>
      <c r="H9" s="178">
        <v>2</v>
      </c>
      <c r="I9" s="96">
        <v>153</v>
      </c>
      <c r="J9" s="96">
        <v>0</v>
      </c>
      <c r="K9" s="96">
        <v>0</v>
      </c>
      <c r="L9" s="96">
        <v>8450</v>
      </c>
      <c r="M9" s="96">
        <v>35831</v>
      </c>
      <c r="N9" s="96">
        <v>8</v>
      </c>
      <c r="O9" s="96">
        <v>401</v>
      </c>
      <c r="P9" s="96">
        <v>32</v>
      </c>
      <c r="Q9" s="96">
        <v>312</v>
      </c>
      <c r="R9" s="96">
        <v>1057</v>
      </c>
      <c r="S9" s="96">
        <v>9329</v>
      </c>
      <c r="T9" s="96">
        <v>11595</v>
      </c>
      <c r="U9" s="96">
        <v>33266</v>
      </c>
      <c r="V9" s="96">
        <v>3379</v>
      </c>
      <c r="W9" s="96">
        <v>6930</v>
      </c>
      <c r="X9" s="96">
        <v>5531</v>
      </c>
      <c r="Y9" s="96">
        <v>15271</v>
      </c>
      <c r="Z9" s="96">
        <v>245</v>
      </c>
      <c r="AA9" s="96">
        <v>2323</v>
      </c>
      <c r="AB9" s="96">
        <v>216</v>
      </c>
      <c r="AC9" s="96">
        <v>2832</v>
      </c>
      <c r="AD9" s="96">
        <v>1128</v>
      </c>
      <c r="AE9" s="96">
        <v>3898</v>
      </c>
      <c r="AF9" s="96">
        <v>551</v>
      </c>
      <c r="AG9" s="96">
        <v>3195</v>
      </c>
      <c r="AH9" s="96">
        <v>252</v>
      </c>
      <c r="AI9" s="96">
        <v>5331</v>
      </c>
      <c r="AJ9" s="96">
        <v>69</v>
      </c>
      <c r="AK9" s="96">
        <v>5139</v>
      </c>
      <c r="AL9" s="96">
        <v>1671</v>
      </c>
      <c r="AM9" s="96">
        <v>16626</v>
      </c>
      <c r="AN9" s="96">
        <v>1087</v>
      </c>
      <c r="AO9" s="96">
        <v>12746</v>
      </c>
      <c r="AP9" s="96">
        <v>906</v>
      </c>
      <c r="AQ9" s="96">
        <v>2796</v>
      </c>
      <c r="AR9" s="96">
        <v>3206</v>
      </c>
      <c r="AS9" s="133">
        <v>6682</v>
      </c>
      <c r="AT9" s="5"/>
      <c r="AU9"/>
    </row>
    <row r="10" spans="1:58" ht="24" customHeight="1">
      <c r="B10" s="132" t="s">
        <v>128</v>
      </c>
      <c r="C10" s="97">
        <v>40801</v>
      </c>
      <c r="D10" s="98">
        <v>13527</v>
      </c>
      <c r="E10" s="99">
        <v>167027</v>
      </c>
      <c r="F10" s="100">
        <v>95194</v>
      </c>
      <c r="G10" s="100">
        <v>71833</v>
      </c>
      <c r="H10" s="100">
        <v>2</v>
      </c>
      <c r="I10" s="100">
        <v>160</v>
      </c>
      <c r="J10" s="100"/>
      <c r="K10" s="100"/>
      <c r="L10" s="100">
        <v>8764</v>
      </c>
      <c r="M10" s="100">
        <v>36794</v>
      </c>
      <c r="N10" s="100">
        <v>8</v>
      </c>
      <c r="O10" s="100">
        <v>263</v>
      </c>
      <c r="P10" s="100">
        <v>39</v>
      </c>
      <c r="Q10" s="100">
        <v>507</v>
      </c>
      <c r="R10" s="100">
        <v>1115</v>
      </c>
      <c r="S10" s="100">
        <v>9715</v>
      </c>
      <c r="T10" s="100">
        <v>11721</v>
      </c>
      <c r="U10" s="100">
        <v>33586</v>
      </c>
      <c r="V10" s="100">
        <v>4010</v>
      </c>
      <c r="W10" s="100">
        <v>7713</v>
      </c>
      <c r="X10" s="100">
        <v>5612</v>
      </c>
      <c r="Y10" s="100">
        <v>15130</v>
      </c>
      <c r="Z10" s="100">
        <v>274</v>
      </c>
      <c r="AA10" s="100">
        <v>2357</v>
      </c>
      <c r="AB10" s="100">
        <v>224</v>
      </c>
      <c r="AC10" s="100">
        <v>3098</v>
      </c>
      <c r="AD10" s="100">
        <v>1100</v>
      </c>
      <c r="AE10" s="100">
        <v>3678</v>
      </c>
      <c r="AF10" s="100">
        <v>581</v>
      </c>
      <c r="AG10" s="100">
        <v>3415</v>
      </c>
      <c r="AH10" s="100">
        <v>349</v>
      </c>
      <c r="AI10" s="100">
        <v>5868</v>
      </c>
      <c r="AJ10" s="100">
        <v>72</v>
      </c>
      <c r="AK10" s="100">
        <v>5570</v>
      </c>
      <c r="AL10" s="100">
        <v>1697</v>
      </c>
      <c r="AM10" s="100">
        <v>16593</v>
      </c>
      <c r="AN10" s="100">
        <v>1119</v>
      </c>
      <c r="AO10" s="100">
        <v>13637</v>
      </c>
      <c r="AP10" s="100">
        <v>954</v>
      </c>
      <c r="AQ10" s="100">
        <v>2872</v>
      </c>
      <c r="AR10" s="100">
        <v>3160</v>
      </c>
      <c r="AS10" s="134">
        <v>6071</v>
      </c>
      <c r="AT10" s="5"/>
      <c r="AU10"/>
    </row>
    <row r="11" spans="1:58" ht="24" customHeight="1">
      <c r="B11" s="135" t="s">
        <v>129</v>
      </c>
      <c r="C11" s="101">
        <v>40891</v>
      </c>
      <c r="D11" s="102">
        <v>13620</v>
      </c>
      <c r="E11" s="103">
        <v>165692</v>
      </c>
      <c r="F11" s="104">
        <v>93193</v>
      </c>
      <c r="G11" s="104">
        <v>72499</v>
      </c>
      <c r="H11" s="104">
        <v>2</v>
      </c>
      <c r="I11" s="104">
        <v>139</v>
      </c>
      <c r="J11" s="104">
        <v>0</v>
      </c>
      <c r="K11" s="104">
        <v>0</v>
      </c>
      <c r="L11" s="104">
        <v>8635</v>
      </c>
      <c r="M11" s="104">
        <v>35166</v>
      </c>
      <c r="N11" s="104">
        <v>8</v>
      </c>
      <c r="O11" s="104">
        <v>271</v>
      </c>
      <c r="P11" s="104">
        <v>39</v>
      </c>
      <c r="Q11" s="104">
        <v>498</v>
      </c>
      <c r="R11" s="104">
        <v>1141</v>
      </c>
      <c r="S11" s="104">
        <v>9497</v>
      </c>
      <c r="T11" s="104">
        <v>11614</v>
      </c>
      <c r="U11" s="104">
        <v>33476</v>
      </c>
      <c r="V11" s="104">
        <v>3967</v>
      </c>
      <c r="W11" s="104">
        <v>7557</v>
      </c>
      <c r="X11" s="104">
        <v>5785</v>
      </c>
      <c r="Y11" s="104">
        <v>16006</v>
      </c>
      <c r="Z11" s="104">
        <v>289</v>
      </c>
      <c r="AA11" s="104">
        <v>2660</v>
      </c>
      <c r="AB11" s="104">
        <v>229</v>
      </c>
      <c r="AC11" s="104">
        <v>2494</v>
      </c>
      <c r="AD11" s="104">
        <v>1121</v>
      </c>
      <c r="AE11" s="104">
        <v>3690</v>
      </c>
      <c r="AF11" s="104">
        <v>608</v>
      </c>
      <c r="AG11" s="104">
        <v>3423</v>
      </c>
      <c r="AH11" s="104">
        <v>365</v>
      </c>
      <c r="AI11" s="104">
        <v>5720</v>
      </c>
      <c r="AJ11" s="104">
        <v>73</v>
      </c>
      <c r="AK11" s="104">
        <v>4941</v>
      </c>
      <c r="AL11" s="104">
        <v>1725</v>
      </c>
      <c r="AM11" s="104">
        <v>16581</v>
      </c>
      <c r="AN11" s="104">
        <v>1110</v>
      </c>
      <c r="AO11" s="104">
        <v>14323</v>
      </c>
      <c r="AP11" s="104">
        <v>979</v>
      </c>
      <c r="AQ11" s="104">
        <v>3146</v>
      </c>
      <c r="AR11" s="104">
        <v>3201</v>
      </c>
      <c r="AS11" s="136">
        <v>6104</v>
      </c>
      <c r="AT11" s="1"/>
      <c r="AU11"/>
    </row>
    <row r="12" spans="1:58" s="17" customFormat="1" ht="24" customHeight="1">
      <c r="A12" s="21"/>
      <c r="B12" s="76" t="s">
        <v>130</v>
      </c>
      <c r="C12" s="125">
        <v>41364</v>
      </c>
      <c r="D12" s="126">
        <v>13816</v>
      </c>
      <c r="E12" s="127">
        <v>169609</v>
      </c>
      <c r="F12" s="128">
        <v>95561</v>
      </c>
      <c r="G12" s="128">
        <v>74048</v>
      </c>
      <c r="H12" s="128">
        <v>3</v>
      </c>
      <c r="I12" s="128">
        <v>188</v>
      </c>
      <c r="J12" s="128">
        <v>0</v>
      </c>
      <c r="K12" s="128">
        <v>0</v>
      </c>
      <c r="L12" s="128">
        <v>8573</v>
      </c>
      <c r="M12" s="128">
        <v>34113</v>
      </c>
      <c r="N12" s="128">
        <v>15</v>
      </c>
      <c r="O12" s="128">
        <v>273</v>
      </c>
      <c r="P12" s="128">
        <v>43</v>
      </c>
      <c r="Q12" s="128">
        <v>511</v>
      </c>
      <c r="R12" s="128">
        <v>1156</v>
      </c>
      <c r="S12" s="128">
        <v>10040</v>
      </c>
      <c r="T12" s="128">
        <v>11649</v>
      </c>
      <c r="U12" s="128">
        <v>34650</v>
      </c>
      <c r="V12" s="128">
        <v>4023</v>
      </c>
      <c r="W12" s="128">
        <v>7953</v>
      </c>
      <c r="X12" s="128">
        <v>5985</v>
      </c>
      <c r="Y12" s="128">
        <v>16347</v>
      </c>
      <c r="Z12" s="128">
        <v>281</v>
      </c>
      <c r="AA12" s="128">
        <v>2724</v>
      </c>
      <c r="AB12" s="128">
        <v>232</v>
      </c>
      <c r="AC12" s="128">
        <v>2456</v>
      </c>
      <c r="AD12" s="128">
        <v>1174</v>
      </c>
      <c r="AE12" s="128">
        <v>3730</v>
      </c>
      <c r="AF12" s="128">
        <v>633</v>
      </c>
      <c r="AG12" s="128">
        <v>3546</v>
      </c>
      <c r="AH12" s="128">
        <v>391</v>
      </c>
      <c r="AI12" s="128">
        <v>5828</v>
      </c>
      <c r="AJ12" s="128">
        <v>72</v>
      </c>
      <c r="AK12" s="128">
        <v>5089</v>
      </c>
      <c r="AL12" s="128">
        <v>1725</v>
      </c>
      <c r="AM12" s="128">
        <v>17776</v>
      </c>
      <c r="AN12" s="128">
        <v>1132</v>
      </c>
      <c r="AO12" s="128">
        <v>14751</v>
      </c>
      <c r="AP12" s="128">
        <v>982</v>
      </c>
      <c r="AQ12" s="128">
        <v>3220</v>
      </c>
      <c r="AR12" s="128">
        <v>3295</v>
      </c>
      <c r="AS12" s="140">
        <v>6414</v>
      </c>
      <c r="AT12" s="1"/>
    </row>
    <row r="13" spans="1:58" ht="24" customHeight="1">
      <c r="B13" s="137"/>
      <c r="C13" s="119">
        <v>41364</v>
      </c>
      <c r="D13" s="120">
        <v>13816</v>
      </c>
      <c r="E13" s="120">
        <v>169609</v>
      </c>
      <c r="F13" s="120">
        <v>95561</v>
      </c>
      <c r="G13" s="120">
        <v>74048</v>
      </c>
      <c r="H13" s="120">
        <f>SUM(H14:H36)</f>
        <v>3</v>
      </c>
      <c r="I13" s="120">
        <f t="shared" ref="I13:AS13" si="0">SUM(I14:I36)</f>
        <v>188</v>
      </c>
      <c r="J13" s="120">
        <f t="shared" si="0"/>
        <v>0</v>
      </c>
      <c r="K13" s="120">
        <f t="shared" si="0"/>
        <v>0</v>
      </c>
      <c r="L13" s="120">
        <f t="shared" si="0"/>
        <v>8573</v>
      </c>
      <c r="M13" s="120">
        <f t="shared" si="0"/>
        <v>34113</v>
      </c>
      <c r="N13" s="120">
        <f t="shared" si="0"/>
        <v>15</v>
      </c>
      <c r="O13" s="120">
        <f t="shared" si="0"/>
        <v>273</v>
      </c>
      <c r="P13" s="120">
        <f t="shared" si="0"/>
        <v>43</v>
      </c>
      <c r="Q13" s="120">
        <f t="shared" si="0"/>
        <v>511</v>
      </c>
      <c r="R13" s="120">
        <f t="shared" si="0"/>
        <v>1156</v>
      </c>
      <c r="S13" s="120">
        <f t="shared" si="0"/>
        <v>10040</v>
      </c>
      <c r="T13" s="120">
        <f t="shared" si="0"/>
        <v>11649</v>
      </c>
      <c r="U13" s="120">
        <f t="shared" si="0"/>
        <v>34650</v>
      </c>
      <c r="V13" s="120">
        <f t="shared" si="0"/>
        <v>4023</v>
      </c>
      <c r="W13" s="120">
        <f t="shared" si="0"/>
        <v>7953</v>
      </c>
      <c r="X13" s="120">
        <f t="shared" si="0"/>
        <v>5985</v>
      </c>
      <c r="Y13" s="120">
        <f t="shared" si="0"/>
        <v>16347</v>
      </c>
      <c r="Z13" s="120">
        <f t="shared" si="0"/>
        <v>281</v>
      </c>
      <c r="AA13" s="120">
        <f t="shared" si="0"/>
        <v>2724</v>
      </c>
      <c r="AB13" s="120">
        <f t="shared" si="0"/>
        <v>232</v>
      </c>
      <c r="AC13" s="120">
        <f t="shared" si="0"/>
        <v>2456</v>
      </c>
      <c r="AD13" s="120">
        <f t="shared" si="0"/>
        <v>1174</v>
      </c>
      <c r="AE13" s="120">
        <f t="shared" si="0"/>
        <v>3730</v>
      </c>
      <c r="AF13" s="120">
        <f t="shared" si="0"/>
        <v>633</v>
      </c>
      <c r="AG13" s="120">
        <f t="shared" si="0"/>
        <v>3546</v>
      </c>
      <c r="AH13" s="120">
        <f t="shared" si="0"/>
        <v>391</v>
      </c>
      <c r="AI13" s="120">
        <f t="shared" si="0"/>
        <v>5828</v>
      </c>
      <c r="AJ13" s="120">
        <f t="shared" si="0"/>
        <v>72</v>
      </c>
      <c r="AK13" s="120">
        <f t="shared" si="0"/>
        <v>5089</v>
      </c>
      <c r="AL13" s="120">
        <f t="shared" si="0"/>
        <v>1725</v>
      </c>
      <c r="AM13" s="120">
        <f t="shared" si="0"/>
        <v>17776</v>
      </c>
      <c r="AN13" s="120">
        <f t="shared" si="0"/>
        <v>1132</v>
      </c>
      <c r="AO13" s="120">
        <f t="shared" si="0"/>
        <v>14751</v>
      </c>
      <c r="AP13" s="120">
        <f t="shared" si="0"/>
        <v>982</v>
      </c>
      <c r="AQ13" s="120">
        <f t="shared" si="0"/>
        <v>3220</v>
      </c>
      <c r="AR13" s="120">
        <f t="shared" si="0"/>
        <v>3295</v>
      </c>
      <c r="AS13" s="183">
        <f t="shared" si="0"/>
        <v>6414</v>
      </c>
      <c r="AT13" s="1"/>
      <c r="AU13"/>
    </row>
    <row r="14" spans="1:58" ht="24" customHeight="1">
      <c r="B14" s="132" t="s">
        <v>1</v>
      </c>
      <c r="C14" s="121">
        <f>H14+J14+L14+N14+P14+R14+T14+V14+X14+Z14+AB14+AD14+AF14+AH14+AJ14+AL14+AN14+AP14+AR14</f>
        <v>647</v>
      </c>
      <c r="D14" s="122">
        <v>215</v>
      </c>
      <c r="E14" s="122">
        <f>I14+K14+M14+O14+Q14+S14+U14+W14+Y14+AA14+AC14+AE14+AG14+AI14+AK14+AM14+AO14+AQ14+AS14</f>
        <v>3388</v>
      </c>
      <c r="F14" s="122">
        <v>1950</v>
      </c>
      <c r="G14" s="122">
        <v>1438</v>
      </c>
      <c r="H14" s="105">
        <v>0</v>
      </c>
      <c r="I14" s="105">
        <v>0</v>
      </c>
      <c r="J14" s="105">
        <v>0</v>
      </c>
      <c r="K14" s="105">
        <v>0</v>
      </c>
      <c r="L14" s="105">
        <v>73</v>
      </c>
      <c r="M14" s="105">
        <v>189</v>
      </c>
      <c r="N14" s="105">
        <v>0</v>
      </c>
      <c r="O14" s="105">
        <v>0</v>
      </c>
      <c r="P14" s="105">
        <v>12</v>
      </c>
      <c r="Q14" s="105">
        <v>38</v>
      </c>
      <c r="R14" s="105">
        <v>25</v>
      </c>
      <c r="S14" s="105">
        <v>265</v>
      </c>
      <c r="T14" s="105">
        <v>156</v>
      </c>
      <c r="U14" s="105">
        <v>542</v>
      </c>
      <c r="V14" s="105">
        <v>51</v>
      </c>
      <c r="W14" s="105">
        <v>127</v>
      </c>
      <c r="X14" s="105">
        <v>158</v>
      </c>
      <c r="Y14" s="105">
        <v>474</v>
      </c>
      <c r="Z14" s="105">
        <v>5</v>
      </c>
      <c r="AA14" s="105">
        <v>373</v>
      </c>
      <c r="AB14" s="105">
        <v>3</v>
      </c>
      <c r="AC14" s="105">
        <v>42</v>
      </c>
      <c r="AD14" s="105">
        <v>13</v>
      </c>
      <c r="AE14" s="105">
        <v>221</v>
      </c>
      <c r="AF14" s="105">
        <v>13</v>
      </c>
      <c r="AG14" s="105">
        <v>73</v>
      </c>
      <c r="AH14" s="105">
        <v>10</v>
      </c>
      <c r="AI14" s="105">
        <v>280</v>
      </c>
      <c r="AJ14" s="105">
        <v>1</v>
      </c>
      <c r="AK14" s="105">
        <v>14</v>
      </c>
      <c r="AL14" s="105">
        <v>8</v>
      </c>
      <c r="AM14" s="105">
        <v>21</v>
      </c>
      <c r="AN14" s="105">
        <v>15</v>
      </c>
      <c r="AO14" s="105">
        <v>214</v>
      </c>
      <c r="AP14" s="105">
        <v>34</v>
      </c>
      <c r="AQ14" s="105">
        <v>367</v>
      </c>
      <c r="AR14" s="105">
        <v>70</v>
      </c>
      <c r="AS14" s="138">
        <v>148</v>
      </c>
      <c r="AT14" s="8"/>
      <c r="AU14"/>
    </row>
    <row r="15" spans="1:58" ht="24" customHeight="1">
      <c r="B15" s="132" t="s">
        <v>2</v>
      </c>
      <c r="C15" s="121">
        <f>H15+J15+L15+N15+P15+R15+T15+V15+X15+Z15+AB15+AD15+AF15+AH15+AJ15+AL15+AN15+AP15+AR15</f>
        <v>3238</v>
      </c>
      <c r="D15" s="123">
        <v>1364</v>
      </c>
      <c r="E15" s="122">
        <f>I15+K15+M15+O15+Q15+S15+U15+W15+Y15+AA15+AC15+AE15+AG15+AI15+AK15+AM15+AO15+AQ15+AS15</f>
        <v>9994</v>
      </c>
      <c r="F15" s="123">
        <v>4833</v>
      </c>
      <c r="G15" s="123">
        <v>5161</v>
      </c>
      <c r="H15" s="105">
        <v>1</v>
      </c>
      <c r="I15" s="105">
        <v>1</v>
      </c>
      <c r="J15" s="105">
        <v>0</v>
      </c>
      <c r="K15" s="105">
        <v>0</v>
      </c>
      <c r="L15" s="105">
        <v>224</v>
      </c>
      <c r="M15" s="105">
        <v>518</v>
      </c>
      <c r="N15" s="105">
        <v>0</v>
      </c>
      <c r="O15" s="105">
        <v>0</v>
      </c>
      <c r="P15" s="105">
        <v>1</v>
      </c>
      <c r="Q15" s="105">
        <v>22</v>
      </c>
      <c r="R15" s="105">
        <v>29</v>
      </c>
      <c r="S15" s="105">
        <v>118</v>
      </c>
      <c r="T15" s="105">
        <v>1810</v>
      </c>
      <c r="U15" s="105">
        <v>4423</v>
      </c>
      <c r="V15" s="105">
        <v>127</v>
      </c>
      <c r="W15" s="105">
        <v>250</v>
      </c>
      <c r="X15" s="105">
        <v>468</v>
      </c>
      <c r="Y15" s="105">
        <v>1321</v>
      </c>
      <c r="Z15" s="105">
        <v>13</v>
      </c>
      <c r="AA15" s="105">
        <v>127</v>
      </c>
      <c r="AB15" s="105">
        <v>21</v>
      </c>
      <c r="AC15" s="105">
        <v>293</v>
      </c>
      <c r="AD15" s="105">
        <v>79</v>
      </c>
      <c r="AE15" s="105">
        <v>260</v>
      </c>
      <c r="AF15" s="105">
        <v>29</v>
      </c>
      <c r="AG15" s="105">
        <v>119</v>
      </c>
      <c r="AH15" s="105">
        <v>29</v>
      </c>
      <c r="AI15" s="105">
        <v>219</v>
      </c>
      <c r="AJ15" s="105">
        <v>7</v>
      </c>
      <c r="AK15" s="105">
        <v>400</v>
      </c>
      <c r="AL15" s="105">
        <v>82</v>
      </c>
      <c r="AM15" s="105">
        <v>533</v>
      </c>
      <c r="AN15" s="105">
        <v>76</v>
      </c>
      <c r="AO15" s="105">
        <v>762</v>
      </c>
      <c r="AP15" s="105">
        <v>42</v>
      </c>
      <c r="AQ15" s="105">
        <v>239</v>
      </c>
      <c r="AR15" s="105">
        <v>200</v>
      </c>
      <c r="AS15" s="138">
        <v>389</v>
      </c>
      <c r="AT15" s="8"/>
      <c r="AU15"/>
    </row>
    <row r="16" spans="1:58" ht="24" customHeight="1">
      <c r="B16" s="132" t="s">
        <v>3</v>
      </c>
      <c r="C16" s="121">
        <f t="shared" ref="C16:C36" si="1">H16+J16+L16+N16+P16+R16+T16+V16+X16+Z16+AB16+AD16+AF16+AH16+AJ16+AL16+AN16+AP16+AR16</f>
        <v>1705</v>
      </c>
      <c r="D16" s="123">
        <v>335</v>
      </c>
      <c r="E16" s="122">
        <f t="shared" ref="E16:E36" si="2">I16+K16+M16+O16+Q16+S16+U16+W16+Y16+AA16+AC16+AE16+AG16+AI16+AK16+AM16+AO16+AQ16+AS16</f>
        <v>7098</v>
      </c>
      <c r="F16" s="123">
        <v>4812</v>
      </c>
      <c r="G16" s="123">
        <v>2286</v>
      </c>
      <c r="H16" s="105">
        <v>0</v>
      </c>
      <c r="I16" s="105">
        <v>0</v>
      </c>
      <c r="J16" s="105">
        <v>0</v>
      </c>
      <c r="K16" s="105">
        <v>0</v>
      </c>
      <c r="L16" s="105">
        <v>1248</v>
      </c>
      <c r="M16" s="105">
        <v>5419</v>
      </c>
      <c r="N16" s="105">
        <v>0</v>
      </c>
      <c r="O16" s="105">
        <v>0</v>
      </c>
      <c r="P16" s="105">
        <v>2</v>
      </c>
      <c r="Q16" s="105">
        <v>12</v>
      </c>
      <c r="R16" s="105">
        <v>20</v>
      </c>
      <c r="S16" s="105">
        <v>151</v>
      </c>
      <c r="T16" s="105">
        <v>229</v>
      </c>
      <c r="U16" s="105">
        <v>759</v>
      </c>
      <c r="V16" s="105">
        <v>50</v>
      </c>
      <c r="W16" s="105">
        <v>121</v>
      </c>
      <c r="X16" s="105">
        <v>72</v>
      </c>
      <c r="Y16" s="105">
        <v>148</v>
      </c>
      <c r="Z16" s="105">
        <v>2</v>
      </c>
      <c r="AA16" s="105">
        <v>9</v>
      </c>
      <c r="AB16" s="105">
        <v>2</v>
      </c>
      <c r="AC16" s="105">
        <v>18</v>
      </c>
      <c r="AD16" s="105">
        <v>18</v>
      </c>
      <c r="AE16" s="105">
        <v>33</v>
      </c>
      <c r="AF16" s="105">
        <v>6</v>
      </c>
      <c r="AG16" s="105">
        <v>27</v>
      </c>
      <c r="AH16" s="105">
        <v>9</v>
      </c>
      <c r="AI16" s="105">
        <v>86</v>
      </c>
      <c r="AJ16" s="105">
        <v>3</v>
      </c>
      <c r="AK16" s="105">
        <v>83</v>
      </c>
      <c r="AL16" s="105">
        <v>3</v>
      </c>
      <c r="AM16" s="105">
        <v>120</v>
      </c>
      <c r="AN16" s="105">
        <v>3</v>
      </c>
      <c r="AO16" s="105">
        <v>25</v>
      </c>
      <c r="AP16" s="105">
        <v>3</v>
      </c>
      <c r="AQ16" s="105">
        <v>9</v>
      </c>
      <c r="AR16" s="105">
        <v>35</v>
      </c>
      <c r="AS16" s="138">
        <v>78</v>
      </c>
      <c r="AT16" s="8"/>
      <c r="AU16"/>
    </row>
    <row r="17" spans="2:47" ht="24" customHeight="1">
      <c r="B17" s="132" t="s">
        <v>4</v>
      </c>
      <c r="C17" s="121">
        <f t="shared" si="1"/>
        <v>992</v>
      </c>
      <c r="D17" s="123">
        <v>411</v>
      </c>
      <c r="E17" s="122">
        <f t="shared" si="2"/>
        <v>4341</v>
      </c>
      <c r="F17" s="123">
        <v>2073</v>
      </c>
      <c r="G17" s="123">
        <v>2268</v>
      </c>
      <c r="H17" s="105">
        <v>0</v>
      </c>
      <c r="I17" s="105">
        <v>0</v>
      </c>
      <c r="J17" s="105">
        <v>0</v>
      </c>
      <c r="K17" s="105">
        <v>0</v>
      </c>
      <c r="L17" s="105">
        <v>73</v>
      </c>
      <c r="M17" s="105">
        <v>170</v>
      </c>
      <c r="N17" s="105">
        <v>0</v>
      </c>
      <c r="O17" s="105">
        <v>0</v>
      </c>
      <c r="P17" s="105">
        <v>0</v>
      </c>
      <c r="Q17" s="105">
        <v>0</v>
      </c>
      <c r="R17" s="105">
        <v>18</v>
      </c>
      <c r="S17" s="105">
        <v>272</v>
      </c>
      <c r="T17" s="105">
        <v>164</v>
      </c>
      <c r="U17" s="105">
        <v>595</v>
      </c>
      <c r="V17" s="105">
        <v>95</v>
      </c>
      <c r="W17" s="105">
        <v>107</v>
      </c>
      <c r="X17" s="105">
        <v>143</v>
      </c>
      <c r="Y17" s="105">
        <v>634</v>
      </c>
      <c r="Z17" s="105">
        <v>32</v>
      </c>
      <c r="AA17" s="105">
        <v>290</v>
      </c>
      <c r="AB17" s="105">
        <v>18</v>
      </c>
      <c r="AC17" s="105">
        <v>276</v>
      </c>
      <c r="AD17" s="105">
        <v>54</v>
      </c>
      <c r="AE17" s="105">
        <v>221</v>
      </c>
      <c r="AF17" s="105">
        <v>24</v>
      </c>
      <c r="AG17" s="105">
        <v>127</v>
      </c>
      <c r="AH17" s="105">
        <v>12</v>
      </c>
      <c r="AI17" s="105">
        <v>159</v>
      </c>
      <c r="AJ17" s="105">
        <v>1</v>
      </c>
      <c r="AK17" s="105">
        <v>12</v>
      </c>
      <c r="AL17" s="105">
        <v>146</v>
      </c>
      <c r="AM17" s="105">
        <v>633</v>
      </c>
      <c r="AN17" s="105">
        <v>64</v>
      </c>
      <c r="AO17" s="105">
        <v>491</v>
      </c>
      <c r="AP17" s="105">
        <v>53</v>
      </c>
      <c r="AQ17" s="105">
        <v>177</v>
      </c>
      <c r="AR17" s="105">
        <v>95</v>
      </c>
      <c r="AS17" s="138">
        <v>177</v>
      </c>
      <c r="AT17" s="8"/>
      <c r="AU17"/>
    </row>
    <row r="18" spans="2:47" ht="24" customHeight="1">
      <c r="B18" s="132" t="s">
        <v>5</v>
      </c>
      <c r="C18" s="121">
        <f t="shared" si="1"/>
        <v>1109</v>
      </c>
      <c r="D18" s="123">
        <v>381</v>
      </c>
      <c r="E18" s="122">
        <f t="shared" si="2"/>
        <v>6999</v>
      </c>
      <c r="F18" s="123">
        <v>3781</v>
      </c>
      <c r="G18" s="123">
        <v>3218</v>
      </c>
      <c r="H18" s="105">
        <v>0</v>
      </c>
      <c r="I18" s="105">
        <v>0</v>
      </c>
      <c r="J18" s="105">
        <v>0</v>
      </c>
      <c r="K18" s="105">
        <v>0</v>
      </c>
      <c r="L18" s="105">
        <v>189</v>
      </c>
      <c r="M18" s="105">
        <v>902</v>
      </c>
      <c r="N18" s="105">
        <v>1</v>
      </c>
      <c r="O18" s="105">
        <v>248</v>
      </c>
      <c r="P18" s="105">
        <v>2</v>
      </c>
      <c r="Q18" s="105">
        <v>53</v>
      </c>
      <c r="R18" s="105">
        <v>43</v>
      </c>
      <c r="S18" s="105">
        <v>575</v>
      </c>
      <c r="T18" s="105">
        <v>217</v>
      </c>
      <c r="U18" s="105">
        <v>708</v>
      </c>
      <c r="V18" s="105">
        <v>143</v>
      </c>
      <c r="W18" s="105">
        <v>145</v>
      </c>
      <c r="X18" s="105">
        <v>145</v>
      </c>
      <c r="Y18" s="105">
        <v>424</v>
      </c>
      <c r="Z18" s="105">
        <v>3</v>
      </c>
      <c r="AA18" s="105">
        <v>32</v>
      </c>
      <c r="AB18" s="105">
        <v>9</v>
      </c>
      <c r="AC18" s="105">
        <v>139</v>
      </c>
      <c r="AD18" s="105">
        <v>50</v>
      </c>
      <c r="AE18" s="105">
        <v>214</v>
      </c>
      <c r="AF18" s="105">
        <v>23</v>
      </c>
      <c r="AG18" s="105">
        <v>96</v>
      </c>
      <c r="AH18" s="105">
        <v>12</v>
      </c>
      <c r="AI18" s="105">
        <v>299</v>
      </c>
      <c r="AJ18" s="105">
        <v>6</v>
      </c>
      <c r="AK18" s="105">
        <v>1471</v>
      </c>
      <c r="AL18" s="105">
        <v>101</v>
      </c>
      <c r="AM18" s="105">
        <v>637</v>
      </c>
      <c r="AN18" s="105">
        <v>49</v>
      </c>
      <c r="AO18" s="105">
        <v>762</v>
      </c>
      <c r="AP18" s="105">
        <v>19</v>
      </c>
      <c r="AQ18" s="105">
        <v>82</v>
      </c>
      <c r="AR18" s="105">
        <v>97</v>
      </c>
      <c r="AS18" s="138">
        <v>212</v>
      </c>
      <c r="AT18" s="8"/>
      <c r="AU18"/>
    </row>
    <row r="19" spans="2:47" ht="24" customHeight="1">
      <c r="B19" s="132" t="s">
        <v>6</v>
      </c>
      <c r="C19" s="121">
        <f t="shared" si="1"/>
        <v>7144</v>
      </c>
      <c r="D19" s="123">
        <v>1484</v>
      </c>
      <c r="E19" s="122">
        <f t="shared" si="2"/>
        <v>26137</v>
      </c>
      <c r="F19" s="123">
        <v>17910</v>
      </c>
      <c r="G19" s="123">
        <v>8227</v>
      </c>
      <c r="H19" s="105">
        <v>0</v>
      </c>
      <c r="I19" s="105">
        <v>0</v>
      </c>
      <c r="J19" s="105">
        <v>0</v>
      </c>
      <c r="K19" s="105">
        <v>0</v>
      </c>
      <c r="L19" s="105">
        <v>4479</v>
      </c>
      <c r="M19" s="105">
        <v>15842</v>
      </c>
      <c r="N19" s="105">
        <v>1</v>
      </c>
      <c r="O19" s="105">
        <v>1</v>
      </c>
      <c r="P19" s="105">
        <v>0</v>
      </c>
      <c r="Q19" s="105">
        <v>0</v>
      </c>
      <c r="R19" s="105">
        <v>74</v>
      </c>
      <c r="S19" s="105">
        <v>525</v>
      </c>
      <c r="T19" s="105">
        <v>1360</v>
      </c>
      <c r="U19" s="105">
        <v>3649</v>
      </c>
      <c r="V19" s="105">
        <v>180</v>
      </c>
      <c r="W19" s="105">
        <v>780</v>
      </c>
      <c r="X19" s="105">
        <v>466</v>
      </c>
      <c r="Y19" s="105">
        <v>1054</v>
      </c>
      <c r="Z19" s="105">
        <v>14</v>
      </c>
      <c r="AA19" s="105">
        <v>58</v>
      </c>
      <c r="AB19" s="105">
        <v>25</v>
      </c>
      <c r="AC19" s="105">
        <v>205</v>
      </c>
      <c r="AD19" s="105">
        <v>85</v>
      </c>
      <c r="AE19" s="105">
        <v>166</v>
      </c>
      <c r="AF19" s="105">
        <v>83</v>
      </c>
      <c r="AG19" s="105">
        <v>521</v>
      </c>
      <c r="AH19" s="105">
        <v>39</v>
      </c>
      <c r="AI19" s="105">
        <v>1163</v>
      </c>
      <c r="AJ19" s="105">
        <v>3</v>
      </c>
      <c r="AK19" s="105">
        <v>44</v>
      </c>
      <c r="AL19" s="105">
        <v>24</v>
      </c>
      <c r="AM19" s="105">
        <v>142</v>
      </c>
      <c r="AN19" s="105">
        <v>60</v>
      </c>
      <c r="AO19" s="105">
        <v>1035</v>
      </c>
      <c r="AP19" s="105">
        <v>46</v>
      </c>
      <c r="AQ19" s="105">
        <v>83</v>
      </c>
      <c r="AR19" s="105">
        <v>205</v>
      </c>
      <c r="AS19" s="138">
        <v>869</v>
      </c>
      <c r="AT19" s="8"/>
      <c r="AU19"/>
    </row>
    <row r="20" spans="2:47" ht="24" customHeight="1">
      <c r="B20" s="132" t="s">
        <v>7</v>
      </c>
      <c r="C20" s="121">
        <f t="shared" si="1"/>
        <v>610</v>
      </c>
      <c r="D20" s="123">
        <v>238</v>
      </c>
      <c r="E20" s="122">
        <f t="shared" si="2"/>
        <v>1928</v>
      </c>
      <c r="F20" s="123">
        <v>1034</v>
      </c>
      <c r="G20" s="123">
        <v>894</v>
      </c>
      <c r="H20" s="105">
        <v>0</v>
      </c>
      <c r="I20" s="105">
        <v>0</v>
      </c>
      <c r="J20" s="105">
        <v>0</v>
      </c>
      <c r="K20" s="105">
        <v>0</v>
      </c>
      <c r="L20" s="105">
        <v>83</v>
      </c>
      <c r="M20" s="105">
        <v>214</v>
      </c>
      <c r="N20" s="105">
        <v>0</v>
      </c>
      <c r="O20" s="105">
        <v>0</v>
      </c>
      <c r="P20" s="105">
        <v>1</v>
      </c>
      <c r="Q20" s="105">
        <v>126</v>
      </c>
      <c r="R20" s="105">
        <v>28</v>
      </c>
      <c r="S20" s="105">
        <v>170</v>
      </c>
      <c r="T20" s="105">
        <v>163</v>
      </c>
      <c r="U20" s="105">
        <v>334</v>
      </c>
      <c r="V20" s="105">
        <v>70</v>
      </c>
      <c r="W20" s="105">
        <v>86</v>
      </c>
      <c r="X20" s="105">
        <v>95</v>
      </c>
      <c r="Y20" s="105">
        <v>173</v>
      </c>
      <c r="Z20" s="105">
        <v>2</v>
      </c>
      <c r="AA20" s="105">
        <v>6</v>
      </c>
      <c r="AB20" s="105">
        <v>3</v>
      </c>
      <c r="AC20" s="105">
        <v>18</v>
      </c>
      <c r="AD20" s="105">
        <v>12</v>
      </c>
      <c r="AE20" s="105">
        <v>39</v>
      </c>
      <c r="AF20" s="105">
        <v>6</v>
      </c>
      <c r="AG20" s="105">
        <v>43</v>
      </c>
      <c r="AH20" s="105">
        <v>12</v>
      </c>
      <c r="AI20" s="105">
        <v>79</v>
      </c>
      <c r="AJ20" s="105">
        <v>2</v>
      </c>
      <c r="AK20" s="105">
        <v>72</v>
      </c>
      <c r="AL20" s="105">
        <v>9</v>
      </c>
      <c r="AM20" s="105">
        <v>64</v>
      </c>
      <c r="AN20" s="105">
        <v>34</v>
      </c>
      <c r="AO20" s="105">
        <v>348</v>
      </c>
      <c r="AP20" s="105">
        <v>15</v>
      </c>
      <c r="AQ20" s="105">
        <v>32</v>
      </c>
      <c r="AR20" s="105">
        <v>75</v>
      </c>
      <c r="AS20" s="138">
        <v>124</v>
      </c>
      <c r="AT20" s="8"/>
      <c r="AU20"/>
    </row>
    <row r="21" spans="2:47" ht="24" customHeight="1">
      <c r="B21" s="132" t="s">
        <v>8</v>
      </c>
      <c r="C21" s="121">
        <f t="shared" si="1"/>
        <v>3921</v>
      </c>
      <c r="D21" s="123">
        <v>929</v>
      </c>
      <c r="E21" s="122">
        <f t="shared" si="2"/>
        <v>15910</v>
      </c>
      <c r="F21" s="123">
        <v>10519</v>
      </c>
      <c r="G21" s="123">
        <v>5391</v>
      </c>
      <c r="H21" s="105">
        <v>0</v>
      </c>
      <c r="I21" s="105">
        <v>0</v>
      </c>
      <c r="J21" s="105">
        <v>0</v>
      </c>
      <c r="K21" s="105">
        <v>0</v>
      </c>
      <c r="L21" s="105">
        <v>538</v>
      </c>
      <c r="M21" s="105">
        <v>2182</v>
      </c>
      <c r="N21" s="105">
        <v>6</v>
      </c>
      <c r="O21" s="105">
        <v>7</v>
      </c>
      <c r="P21" s="105">
        <v>3</v>
      </c>
      <c r="Q21" s="105">
        <v>19</v>
      </c>
      <c r="R21" s="105">
        <v>187</v>
      </c>
      <c r="S21" s="105">
        <v>1465</v>
      </c>
      <c r="T21" s="105">
        <v>2229</v>
      </c>
      <c r="U21" s="105">
        <v>7217</v>
      </c>
      <c r="V21" s="105">
        <v>140</v>
      </c>
      <c r="W21" s="105">
        <v>407</v>
      </c>
      <c r="X21" s="105">
        <v>260</v>
      </c>
      <c r="Y21" s="105">
        <v>963</v>
      </c>
      <c r="Z21" s="105">
        <v>55</v>
      </c>
      <c r="AA21" s="105">
        <v>677</v>
      </c>
      <c r="AB21" s="105">
        <v>11</v>
      </c>
      <c r="AC21" s="105">
        <v>100</v>
      </c>
      <c r="AD21" s="105">
        <v>64</v>
      </c>
      <c r="AE21" s="105">
        <v>306</v>
      </c>
      <c r="AF21" s="105">
        <v>98</v>
      </c>
      <c r="AG21" s="105">
        <v>610</v>
      </c>
      <c r="AH21" s="105">
        <v>49</v>
      </c>
      <c r="AI21" s="105">
        <v>636</v>
      </c>
      <c r="AJ21" s="105">
        <v>3</v>
      </c>
      <c r="AK21" s="105">
        <v>66</v>
      </c>
      <c r="AL21" s="105">
        <v>44</v>
      </c>
      <c r="AM21" s="105">
        <v>234</v>
      </c>
      <c r="AN21" s="105">
        <v>24</v>
      </c>
      <c r="AO21" s="105">
        <v>361</v>
      </c>
      <c r="AP21" s="105">
        <v>39</v>
      </c>
      <c r="AQ21" s="105">
        <v>266</v>
      </c>
      <c r="AR21" s="105">
        <v>171</v>
      </c>
      <c r="AS21" s="138">
        <v>394</v>
      </c>
      <c r="AT21" s="8"/>
      <c r="AU21"/>
    </row>
    <row r="22" spans="2:47" ht="24" customHeight="1">
      <c r="B22" s="132" t="s">
        <v>9</v>
      </c>
      <c r="C22" s="121">
        <f t="shared" si="1"/>
        <v>1333</v>
      </c>
      <c r="D22" s="123">
        <v>542</v>
      </c>
      <c r="E22" s="122">
        <f t="shared" si="2"/>
        <v>7660</v>
      </c>
      <c r="F22" s="123">
        <v>4358</v>
      </c>
      <c r="G22" s="123">
        <v>3302</v>
      </c>
      <c r="H22" s="105">
        <v>0</v>
      </c>
      <c r="I22" s="105">
        <v>0</v>
      </c>
      <c r="J22" s="105">
        <v>0</v>
      </c>
      <c r="K22" s="105">
        <v>0</v>
      </c>
      <c r="L22" s="105">
        <v>44</v>
      </c>
      <c r="M22" s="105">
        <v>109</v>
      </c>
      <c r="N22" s="105">
        <v>0</v>
      </c>
      <c r="O22" s="105">
        <v>0</v>
      </c>
      <c r="P22" s="105">
        <v>0</v>
      </c>
      <c r="Q22" s="105">
        <v>0</v>
      </c>
      <c r="R22" s="105">
        <v>29</v>
      </c>
      <c r="S22" s="105">
        <v>78</v>
      </c>
      <c r="T22" s="105">
        <v>270</v>
      </c>
      <c r="U22" s="105">
        <v>642</v>
      </c>
      <c r="V22" s="105">
        <v>70</v>
      </c>
      <c r="W22" s="105">
        <v>210</v>
      </c>
      <c r="X22" s="105">
        <v>474</v>
      </c>
      <c r="Y22" s="105">
        <v>1253</v>
      </c>
      <c r="Z22" s="105">
        <v>19</v>
      </c>
      <c r="AA22" s="105">
        <v>65</v>
      </c>
      <c r="AB22" s="105">
        <v>13</v>
      </c>
      <c r="AC22" s="105">
        <v>125</v>
      </c>
      <c r="AD22" s="105">
        <v>29</v>
      </c>
      <c r="AE22" s="105">
        <v>49</v>
      </c>
      <c r="AF22" s="105">
        <v>57</v>
      </c>
      <c r="AG22" s="105">
        <v>238</v>
      </c>
      <c r="AH22" s="105">
        <v>18</v>
      </c>
      <c r="AI22" s="105">
        <v>44</v>
      </c>
      <c r="AJ22" s="105">
        <v>1</v>
      </c>
      <c r="AK22" s="105">
        <v>11</v>
      </c>
      <c r="AL22" s="105">
        <v>40</v>
      </c>
      <c r="AM22" s="105">
        <v>3895</v>
      </c>
      <c r="AN22" s="105">
        <v>49</v>
      </c>
      <c r="AO22" s="105">
        <v>478</v>
      </c>
      <c r="AP22" s="105">
        <v>62</v>
      </c>
      <c r="AQ22" s="105">
        <v>193</v>
      </c>
      <c r="AR22" s="105">
        <v>158</v>
      </c>
      <c r="AS22" s="138">
        <v>270</v>
      </c>
      <c r="AT22" s="8"/>
      <c r="AU22"/>
    </row>
    <row r="23" spans="2:47" ht="24" customHeight="1">
      <c r="B23" s="132" t="s">
        <v>10</v>
      </c>
      <c r="C23" s="121">
        <f t="shared" si="1"/>
        <v>561</v>
      </c>
      <c r="D23" s="123">
        <v>176</v>
      </c>
      <c r="E23" s="122">
        <f t="shared" si="2"/>
        <v>2710</v>
      </c>
      <c r="F23" s="123">
        <v>1652</v>
      </c>
      <c r="G23" s="123">
        <v>1058</v>
      </c>
      <c r="H23" s="105">
        <v>0</v>
      </c>
      <c r="I23" s="105">
        <v>0</v>
      </c>
      <c r="J23" s="105">
        <v>0</v>
      </c>
      <c r="K23" s="105">
        <v>0</v>
      </c>
      <c r="L23" s="105">
        <v>48</v>
      </c>
      <c r="M23" s="105">
        <v>143</v>
      </c>
      <c r="N23" s="105">
        <v>0</v>
      </c>
      <c r="O23" s="105">
        <v>0</v>
      </c>
      <c r="P23" s="105">
        <v>1</v>
      </c>
      <c r="Q23" s="105">
        <v>1</v>
      </c>
      <c r="R23" s="105">
        <v>32</v>
      </c>
      <c r="S23" s="105">
        <v>304</v>
      </c>
      <c r="T23" s="105">
        <v>112</v>
      </c>
      <c r="U23" s="105">
        <v>239</v>
      </c>
      <c r="V23" s="105">
        <v>86</v>
      </c>
      <c r="W23" s="105">
        <v>92</v>
      </c>
      <c r="X23" s="105">
        <v>100</v>
      </c>
      <c r="Y23" s="105">
        <v>242</v>
      </c>
      <c r="Z23" s="105">
        <v>9</v>
      </c>
      <c r="AA23" s="105">
        <v>42</v>
      </c>
      <c r="AB23" s="105">
        <v>5</v>
      </c>
      <c r="AC23" s="105">
        <v>34</v>
      </c>
      <c r="AD23" s="105">
        <v>12</v>
      </c>
      <c r="AE23" s="105">
        <v>20</v>
      </c>
      <c r="AF23" s="105">
        <v>14</v>
      </c>
      <c r="AG23" s="105">
        <v>22</v>
      </c>
      <c r="AH23" s="105">
        <v>13</v>
      </c>
      <c r="AI23" s="105">
        <v>29</v>
      </c>
      <c r="AJ23" s="105">
        <v>4</v>
      </c>
      <c r="AK23" s="105">
        <v>1169</v>
      </c>
      <c r="AL23" s="105">
        <v>11</v>
      </c>
      <c r="AM23" s="105">
        <v>64</v>
      </c>
      <c r="AN23" s="105">
        <v>21</v>
      </c>
      <c r="AO23" s="105">
        <v>153</v>
      </c>
      <c r="AP23" s="105">
        <v>15</v>
      </c>
      <c r="AQ23" s="105">
        <v>36</v>
      </c>
      <c r="AR23" s="105">
        <v>78</v>
      </c>
      <c r="AS23" s="138">
        <v>120</v>
      </c>
      <c r="AT23" s="8"/>
      <c r="AU23"/>
    </row>
    <row r="24" spans="2:47" ht="24" customHeight="1">
      <c r="B24" s="132" t="s">
        <v>11</v>
      </c>
      <c r="C24" s="121">
        <f t="shared" si="1"/>
        <v>679</v>
      </c>
      <c r="D24" s="123">
        <v>300</v>
      </c>
      <c r="E24" s="122">
        <f t="shared" si="2"/>
        <v>2365</v>
      </c>
      <c r="F24" s="123">
        <v>1133</v>
      </c>
      <c r="G24" s="123">
        <v>1232</v>
      </c>
      <c r="H24" s="105">
        <v>0</v>
      </c>
      <c r="I24" s="105">
        <v>0</v>
      </c>
      <c r="J24" s="105">
        <v>0</v>
      </c>
      <c r="K24" s="105">
        <v>0</v>
      </c>
      <c r="L24" s="105">
        <v>24</v>
      </c>
      <c r="M24" s="105">
        <v>152</v>
      </c>
      <c r="N24" s="105">
        <v>0</v>
      </c>
      <c r="O24" s="105">
        <v>0</v>
      </c>
      <c r="P24" s="105">
        <v>0</v>
      </c>
      <c r="Q24" s="105">
        <v>0</v>
      </c>
      <c r="R24" s="105">
        <v>6</v>
      </c>
      <c r="S24" s="105">
        <v>55</v>
      </c>
      <c r="T24" s="105">
        <v>94</v>
      </c>
      <c r="U24" s="105">
        <v>306</v>
      </c>
      <c r="V24" s="105">
        <v>76</v>
      </c>
      <c r="W24" s="105">
        <v>95</v>
      </c>
      <c r="X24" s="105">
        <v>258</v>
      </c>
      <c r="Y24" s="105">
        <v>622</v>
      </c>
      <c r="Z24" s="105">
        <v>20</v>
      </c>
      <c r="AA24" s="105">
        <v>252</v>
      </c>
      <c r="AB24" s="105">
        <v>4</v>
      </c>
      <c r="AC24" s="105">
        <v>37</v>
      </c>
      <c r="AD24" s="105">
        <v>26</v>
      </c>
      <c r="AE24" s="105">
        <v>51</v>
      </c>
      <c r="AF24" s="105">
        <v>14</v>
      </c>
      <c r="AG24" s="105">
        <v>78</v>
      </c>
      <c r="AH24" s="105">
        <v>5</v>
      </c>
      <c r="AI24" s="105">
        <v>57</v>
      </c>
      <c r="AJ24" s="105">
        <v>4</v>
      </c>
      <c r="AK24" s="105">
        <v>88</v>
      </c>
      <c r="AL24" s="105">
        <v>22</v>
      </c>
      <c r="AM24" s="105">
        <v>107</v>
      </c>
      <c r="AN24" s="105">
        <v>18</v>
      </c>
      <c r="AO24" s="105">
        <v>282</v>
      </c>
      <c r="AP24" s="105">
        <v>32</v>
      </c>
      <c r="AQ24" s="105">
        <v>84</v>
      </c>
      <c r="AR24" s="105">
        <v>76</v>
      </c>
      <c r="AS24" s="138">
        <v>99</v>
      </c>
      <c r="AT24" s="8"/>
      <c r="AU24"/>
    </row>
    <row r="25" spans="2:47" ht="24" customHeight="1">
      <c r="B25" s="132" t="s">
        <v>12</v>
      </c>
      <c r="C25" s="121">
        <f t="shared" si="1"/>
        <v>1136</v>
      </c>
      <c r="D25" s="123">
        <v>430</v>
      </c>
      <c r="E25" s="122">
        <f t="shared" si="2"/>
        <v>5659</v>
      </c>
      <c r="F25" s="123">
        <v>2625</v>
      </c>
      <c r="G25" s="123">
        <v>3034</v>
      </c>
      <c r="H25" s="105">
        <v>0</v>
      </c>
      <c r="I25" s="105">
        <v>0</v>
      </c>
      <c r="J25" s="105">
        <v>0</v>
      </c>
      <c r="K25" s="105">
        <v>0</v>
      </c>
      <c r="L25" s="105">
        <v>38</v>
      </c>
      <c r="M25" s="105">
        <v>158</v>
      </c>
      <c r="N25" s="105">
        <v>0</v>
      </c>
      <c r="O25" s="105">
        <v>0</v>
      </c>
      <c r="P25" s="105">
        <v>2</v>
      </c>
      <c r="Q25" s="105">
        <v>28</v>
      </c>
      <c r="R25" s="105">
        <v>21</v>
      </c>
      <c r="S25" s="105">
        <v>101</v>
      </c>
      <c r="T25" s="105">
        <v>177</v>
      </c>
      <c r="U25" s="105">
        <v>490</v>
      </c>
      <c r="V25" s="105">
        <v>237</v>
      </c>
      <c r="W25" s="105">
        <v>241</v>
      </c>
      <c r="X25" s="105">
        <v>174</v>
      </c>
      <c r="Y25" s="105">
        <v>566</v>
      </c>
      <c r="Z25" s="105">
        <v>4</v>
      </c>
      <c r="AA25" s="105">
        <v>24</v>
      </c>
      <c r="AB25" s="105">
        <v>7</v>
      </c>
      <c r="AC25" s="105">
        <v>44</v>
      </c>
      <c r="AD25" s="105">
        <v>72</v>
      </c>
      <c r="AE25" s="105">
        <v>253</v>
      </c>
      <c r="AF25" s="105">
        <v>16</v>
      </c>
      <c r="AG25" s="105">
        <v>89</v>
      </c>
      <c r="AH25" s="105">
        <v>8</v>
      </c>
      <c r="AI25" s="105">
        <v>48</v>
      </c>
      <c r="AJ25" s="105">
        <v>2</v>
      </c>
      <c r="AK25" s="105">
        <v>38</v>
      </c>
      <c r="AL25" s="105">
        <v>143</v>
      </c>
      <c r="AM25" s="105">
        <v>2419</v>
      </c>
      <c r="AN25" s="105">
        <v>69</v>
      </c>
      <c r="AO25" s="105">
        <v>856</v>
      </c>
      <c r="AP25" s="105">
        <v>45</v>
      </c>
      <c r="AQ25" s="105">
        <v>130</v>
      </c>
      <c r="AR25" s="105">
        <v>121</v>
      </c>
      <c r="AS25" s="138">
        <v>174</v>
      </c>
      <c r="AT25" s="8"/>
      <c r="AU25"/>
    </row>
    <row r="26" spans="2:47" ht="24" customHeight="1">
      <c r="B26" s="132" t="s">
        <v>13</v>
      </c>
      <c r="C26" s="121">
        <f t="shared" si="1"/>
        <v>1254</v>
      </c>
      <c r="D26" s="123">
        <v>520</v>
      </c>
      <c r="E26" s="122">
        <f t="shared" si="2"/>
        <v>5075</v>
      </c>
      <c r="F26" s="123">
        <v>2466</v>
      </c>
      <c r="G26" s="123">
        <v>2609</v>
      </c>
      <c r="H26" s="105">
        <v>0</v>
      </c>
      <c r="I26" s="105">
        <v>0</v>
      </c>
      <c r="J26" s="105">
        <v>0</v>
      </c>
      <c r="K26" s="105">
        <v>0</v>
      </c>
      <c r="L26" s="105">
        <v>60</v>
      </c>
      <c r="M26" s="105">
        <v>143</v>
      </c>
      <c r="N26" s="105">
        <v>1</v>
      </c>
      <c r="O26" s="105">
        <v>2</v>
      </c>
      <c r="P26" s="105">
        <v>0</v>
      </c>
      <c r="Q26" s="105">
        <v>0</v>
      </c>
      <c r="R26" s="105">
        <v>28</v>
      </c>
      <c r="S26" s="105">
        <v>133</v>
      </c>
      <c r="T26" s="105">
        <v>262</v>
      </c>
      <c r="U26" s="105">
        <v>723</v>
      </c>
      <c r="V26" s="105">
        <v>136</v>
      </c>
      <c r="W26" s="105">
        <v>426</v>
      </c>
      <c r="X26" s="105">
        <v>330</v>
      </c>
      <c r="Y26" s="105">
        <v>689</v>
      </c>
      <c r="Z26" s="105">
        <v>6</v>
      </c>
      <c r="AA26" s="105">
        <v>28</v>
      </c>
      <c r="AB26" s="105">
        <v>12</v>
      </c>
      <c r="AC26" s="105">
        <v>108</v>
      </c>
      <c r="AD26" s="105">
        <v>64</v>
      </c>
      <c r="AE26" s="105">
        <v>191</v>
      </c>
      <c r="AF26" s="105">
        <v>27</v>
      </c>
      <c r="AG26" s="105">
        <v>188</v>
      </c>
      <c r="AH26" s="105">
        <v>32</v>
      </c>
      <c r="AI26" s="105">
        <v>1034</v>
      </c>
      <c r="AJ26" s="105">
        <v>4</v>
      </c>
      <c r="AK26" s="105">
        <v>80</v>
      </c>
      <c r="AL26" s="105">
        <v>50</v>
      </c>
      <c r="AM26" s="105">
        <v>233</v>
      </c>
      <c r="AN26" s="105">
        <v>50</v>
      </c>
      <c r="AO26" s="105">
        <v>788</v>
      </c>
      <c r="AP26" s="105">
        <v>46</v>
      </c>
      <c r="AQ26" s="105">
        <v>92</v>
      </c>
      <c r="AR26" s="105">
        <v>146</v>
      </c>
      <c r="AS26" s="138">
        <v>217</v>
      </c>
      <c r="AT26" s="8"/>
      <c r="AU26"/>
    </row>
    <row r="27" spans="2:47" ht="24" customHeight="1">
      <c r="B27" s="132" t="s">
        <v>14</v>
      </c>
      <c r="C27" s="121">
        <f t="shared" si="1"/>
        <v>1371</v>
      </c>
      <c r="D27" s="123">
        <v>299</v>
      </c>
      <c r="E27" s="122">
        <f t="shared" si="2"/>
        <v>8881</v>
      </c>
      <c r="F27" s="123">
        <v>6524</v>
      </c>
      <c r="G27" s="123">
        <v>2357</v>
      </c>
      <c r="H27" s="105">
        <v>0</v>
      </c>
      <c r="I27" s="105">
        <v>0</v>
      </c>
      <c r="J27" s="105">
        <v>0</v>
      </c>
      <c r="K27" s="105">
        <v>0</v>
      </c>
      <c r="L27" s="105">
        <v>664</v>
      </c>
      <c r="M27" s="105">
        <v>5337</v>
      </c>
      <c r="N27" s="105">
        <v>2</v>
      </c>
      <c r="O27" s="105">
        <v>2</v>
      </c>
      <c r="P27" s="105">
        <v>6</v>
      </c>
      <c r="Q27" s="105">
        <v>46</v>
      </c>
      <c r="R27" s="105">
        <v>71</v>
      </c>
      <c r="S27" s="105">
        <v>1129</v>
      </c>
      <c r="T27" s="105">
        <v>314</v>
      </c>
      <c r="U27" s="105">
        <v>1172</v>
      </c>
      <c r="V27" s="105">
        <v>117</v>
      </c>
      <c r="W27" s="105">
        <v>394</v>
      </c>
      <c r="X27" s="105">
        <v>67</v>
      </c>
      <c r="Y27" s="105">
        <v>150</v>
      </c>
      <c r="Z27" s="105">
        <v>3</v>
      </c>
      <c r="AA27" s="105">
        <v>14</v>
      </c>
      <c r="AB27" s="105">
        <v>5</v>
      </c>
      <c r="AC27" s="105">
        <v>30</v>
      </c>
      <c r="AD27" s="105">
        <v>24</v>
      </c>
      <c r="AE27" s="105">
        <v>57</v>
      </c>
      <c r="AF27" s="105">
        <v>7</v>
      </c>
      <c r="AG27" s="105">
        <v>15</v>
      </c>
      <c r="AH27" s="105">
        <v>7</v>
      </c>
      <c r="AI27" s="105">
        <v>20</v>
      </c>
      <c r="AJ27" s="105">
        <v>1</v>
      </c>
      <c r="AK27" s="105">
        <v>11</v>
      </c>
      <c r="AL27" s="105">
        <v>14</v>
      </c>
      <c r="AM27" s="105">
        <v>237</v>
      </c>
      <c r="AN27" s="105">
        <v>12</v>
      </c>
      <c r="AO27" s="105">
        <v>135</v>
      </c>
      <c r="AP27" s="105">
        <v>8</v>
      </c>
      <c r="AQ27" s="105">
        <v>31</v>
      </c>
      <c r="AR27" s="105">
        <v>49</v>
      </c>
      <c r="AS27" s="138">
        <v>101</v>
      </c>
      <c r="AT27" s="9"/>
      <c r="AU27"/>
    </row>
    <row r="28" spans="2:47" ht="24" customHeight="1">
      <c r="B28" s="132" t="s">
        <v>15</v>
      </c>
      <c r="C28" s="121">
        <f t="shared" si="1"/>
        <v>1966</v>
      </c>
      <c r="D28" s="123">
        <v>711</v>
      </c>
      <c r="E28" s="122">
        <f t="shared" si="2"/>
        <v>7428</v>
      </c>
      <c r="F28" s="123">
        <v>4431</v>
      </c>
      <c r="G28" s="123">
        <v>2997</v>
      </c>
      <c r="H28" s="105">
        <v>1</v>
      </c>
      <c r="I28" s="105">
        <v>3</v>
      </c>
      <c r="J28" s="105">
        <v>0</v>
      </c>
      <c r="K28" s="105">
        <v>0</v>
      </c>
      <c r="L28" s="105">
        <v>205</v>
      </c>
      <c r="M28" s="105">
        <v>652</v>
      </c>
      <c r="N28" s="105">
        <v>0</v>
      </c>
      <c r="O28" s="105">
        <v>0</v>
      </c>
      <c r="P28" s="105">
        <v>4</v>
      </c>
      <c r="Q28" s="105">
        <v>115</v>
      </c>
      <c r="R28" s="105">
        <v>143</v>
      </c>
      <c r="S28" s="105">
        <v>1548</v>
      </c>
      <c r="T28" s="105">
        <v>478</v>
      </c>
      <c r="U28" s="105">
        <v>1512</v>
      </c>
      <c r="V28" s="105">
        <v>247</v>
      </c>
      <c r="W28" s="105">
        <v>323</v>
      </c>
      <c r="X28" s="105">
        <v>290</v>
      </c>
      <c r="Y28" s="105">
        <v>758</v>
      </c>
      <c r="Z28" s="105">
        <v>15</v>
      </c>
      <c r="AA28" s="105">
        <v>75</v>
      </c>
      <c r="AB28" s="105">
        <v>8</v>
      </c>
      <c r="AC28" s="105">
        <v>56</v>
      </c>
      <c r="AD28" s="105">
        <v>90</v>
      </c>
      <c r="AE28" s="105">
        <v>201</v>
      </c>
      <c r="AF28" s="105">
        <v>55</v>
      </c>
      <c r="AG28" s="105">
        <v>461</v>
      </c>
      <c r="AH28" s="105">
        <v>21</v>
      </c>
      <c r="AI28" s="105">
        <v>90</v>
      </c>
      <c r="AJ28" s="105">
        <v>4</v>
      </c>
      <c r="AK28" s="105">
        <v>76</v>
      </c>
      <c r="AL28" s="105">
        <v>113</v>
      </c>
      <c r="AM28" s="105">
        <v>714</v>
      </c>
      <c r="AN28" s="105">
        <v>64</v>
      </c>
      <c r="AO28" s="105">
        <v>407</v>
      </c>
      <c r="AP28" s="105">
        <v>68</v>
      </c>
      <c r="AQ28" s="105">
        <v>170</v>
      </c>
      <c r="AR28" s="105">
        <v>160</v>
      </c>
      <c r="AS28" s="138">
        <v>267</v>
      </c>
      <c r="AT28" s="10"/>
      <c r="AU28"/>
    </row>
    <row r="29" spans="2:47" ht="24" customHeight="1">
      <c r="B29" s="132" t="s">
        <v>16</v>
      </c>
      <c r="C29" s="121">
        <f t="shared" si="1"/>
        <v>2245</v>
      </c>
      <c r="D29" s="123">
        <v>721</v>
      </c>
      <c r="E29" s="122">
        <f t="shared" si="2"/>
        <v>8494</v>
      </c>
      <c r="F29" s="123">
        <v>4836</v>
      </c>
      <c r="G29" s="123">
        <v>3658</v>
      </c>
      <c r="H29" s="105">
        <v>0</v>
      </c>
      <c r="I29" s="105">
        <v>0</v>
      </c>
      <c r="J29" s="105">
        <v>0</v>
      </c>
      <c r="K29" s="105">
        <v>0</v>
      </c>
      <c r="L29" s="105">
        <v>104</v>
      </c>
      <c r="M29" s="105">
        <v>330</v>
      </c>
      <c r="N29" s="105">
        <v>1</v>
      </c>
      <c r="O29" s="105">
        <v>2</v>
      </c>
      <c r="P29" s="105">
        <v>3</v>
      </c>
      <c r="Q29" s="105">
        <v>15</v>
      </c>
      <c r="R29" s="105">
        <v>41</v>
      </c>
      <c r="S29" s="105">
        <v>332</v>
      </c>
      <c r="T29" s="105">
        <v>1070</v>
      </c>
      <c r="U29" s="105">
        <v>4144</v>
      </c>
      <c r="V29" s="105">
        <v>351</v>
      </c>
      <c r="W29" s="105">
        <v>695</v>
      </c>
      <c r="X29" s="105">
        <v>271</v>
      </c>
      <c r="Y29" s="105">
        <v>710</v>
      </c>
      <c r="Z29" s="105">
        <v>2</v>
      </c>
      <c r="AA29" s="105">
        <v>2</v>
      </c>
      <c r="AB29" s="105">
        <v>13</v>
      </c>
      <c r="AC29" s="105">
        <v>74</v>
      </c>
      <c r="AD29" s="105">
        <v>59</v>
      </c>
      <c r="AE29" s="105">
        <v>288</v>
      </c>
      <c r="AF29" s="105">
        <v>13</v>
      </c>
      <c r="AG29" s="105">
        <v>99</v>
      </c>
      <c r="AH29" s="105">
        <v>5</v>
      </c>
      <c r="AI29" s="105">
        <v>35</v>
      </c>
      <c r="AJ29" s="105">
        <v>6</v>
      </c>
      <c r="AK29" s="105">
        <v>79</v>
      </c>
      <c r="AL29" s="105">
        <v>92</v>
      </c>
      <c r="AM29" s="105">
        <v>884</v>
      </c>
      <c r="AN29" s="105">
        <v>40</v>
      </c>
      <c r="AO29" s="105">
        <v>349</v>
      </c>
      <c r="AP29" s="105">
        <v>33</v>
      </c>
      <c r="AQ29" s="105">
        <v>94</v>
      </c>
      <c r="AR29" s="105">
        <v>141</v>
      </c>
      <c r="AS29" s="138">
        <v>362</v>
      </c>
      <c r="AT29" s="10"/>
      <c r="AU29"/>
    </row>
    <row r="30" spans="2:47" ht="24" customHeight="1">
      <c r="B30" s="132" t="s">
        <v>17</v>
      </c>
      <c r="C30" s="121">
        <f t="shared" si="1"/>
        <v>1410</v>
      </c>
      <c r="D30" s="123">
        <v>598</v>
      </c>
      <c r="E30" s="122">
        <f t="shared" si="2"/>
        <v>5786</v>
      </c>
      <c r="F30" s="123">
        <v>2769</v>
      </c>
      <c r="G30" s="123">
        <v>3075</v>
      </c>
      <c r="H30" s="105">
        <v>0</v>
      </c>
      <c r="I30" s="105">
        <v>0</v>
      </c>
      <c r="J30" s="105">
        <v>0</v>
      </c>
      <c r="K30" s="105">
        <v>0</v>
      </c>
      <c r="L30" s="105">
        <v>65</v>
      </c>
      <c r="M30" s="105">
        <v>141</v>
      </c>
      <c r="N30" s="105">
        <v>1</v>
      </c>
      <c r="O30" s="105">
        <v>5</v>
      </c>
      <c r="P30" s="105">
        <v>0</v>
      </c>
      <c r="Q30" s="105">
        <v>0</v>
      </c>
      <c r="R30" s="105">
        <v>33</v>
      </c>
      <c r="S30" s="105">
        <v>246</v>
      </c>
      <c r="T30" s="105">
        <v>275</v>
      </c>
      <c r="U30" s="105">
        <v>821</v>
      </c>
      <c r="V30" s="105">
        <v>227</v>
      </c>
      <c r="W30" s="105">
        <v>362</v>
      </c>
      <c r="X30" s="105">
        <v>324</v>
      </c>
      <c r="Y30" s="105">
        <v>912</v>
      </c>
      <c r="Z30" s="105">
        <v>15</v>
      </c>
      <c r="AA30" s="105">
        <v>60</v>
      </c>
      <c r="AB30" s="105">
        <v>9</v>
      </c>
      <c r="AC30" s="105">
        <v>74</v>
      </c>
      <c r="AD30" s="105">
        <v>73</v>
      </c>
      <c r="AE30" s="105">
        <v>201</v>
      </c>
      <c r="AF30" s="105">
        <v>26</v>
      </c>
      <c r="AG30" s="105">
        <v>124</v>
      </c>
      <c r="AH30" s="105">
        <v>12</v>
      </c>
      <c r="AI30" s="105">
        <v>44</v>
      </c>
      <c r="AJ30" s="105">
        <v>1</v>
      </c>
      <c r="AK30" s="105">
        <v>16</v>
      </c>
      <c r="AL30" s="105">
        <v>54</v>
      </c>
      <c r="AM30" s="105">
        <v>1752</v>
      </c>
      <c r="AN30" s="105">
        <v>48</v>
      </c>
      <c r="AO30" s="105">
        <v>567</v>
      </c>
      <c r="AP30" s="105">
        <v>67</v>
      </c>
      <c r="AQ30" s="105">
        <v>136</v>
      </c>
      <c r="AR30" s="105">
        <v>180</v>
      </c>
      <c r="AS30" s="138">
        <v>325</v>
      </c>
      <c r="AT30" s="10"/>
      <c r="AU30"/>
    </row>
    <row r="31" spans="2:47" ht="24" customHeight="1">
      <c r="B31" s="132" t="s">
        <v>18</v>
      </c>
      <c r="C31" s="121">
        <f t="shared" si="1"/>
        <v>1607</v>
      </c>
      <c r="D31" s="123">
        <v>597</v>
      </c>
      <c r="E31" s="122">
        <f t="shared" si="2"/>
        <v>5844</v>
      </c>
      <c r="F31" s="123">
        <v>2672</v>
      </c>
      <c r="G31" s="123">
        <v>3114</v>
      </c>
      <c r="H31" s="105">
        <v>0</v>
      </c>
      <c r="I31" s="105">
        <v>0</v>
      </c>
      <c r="J31" s="105">
        <v>0</v>
      </c>
      <c r="K31" s="105">
        <v>0</v>
      </c>
      <c r="L31" s="105">
        <v>74</v>
      </c>
      <c r="M31" s="105">
        <v>200</v>
      </c>
      <c r="N31" s="105">
        <v>0</v>
      </c>
      <c r="O31" s="105">
        <v>0</v>
      </c>
      <c r="P31" s="105">
        <v>1</v>
      </c>
      <c r="Q31" s="105">
        <v>1</v>
      </c>
      <c r="R31" s="105">
        <v>57</v>
      </c>
      <c r="S31" s="105">
        <v>390</v>
      </c>
      <c r="T31" s="105">
        <v>371</v>
      </c>
      <c r="U31" s="105">
        <v>1034</v>
      </c>
      <c r="V31" s="105">
        <v>242</v>
      </c>
      <c r="W31" s="105">
        <v>275</v>
      </c>
      <c r="X31" s="105">
        <v>288</v>
      </c>
      <c r="Y31" s="105">
        <v>710</v>
      </c>
      <c r="Z31" s="105">
        <v>28</v>
      </c>
      <c r="AA31" s="105">
        <v>237</v>
      </c>
      <c r="AB31" s="105">
        <v>7</v>
      </c>
      <c r="AC31" s="105">
        <v>116</v>
      </c>
      <c r="AD31" s="105">
        <v>49</v>
      </c>
      <c r="AE31" s="105">
        <v>181</v>
      </c>
      <c r="AF31" s="105">
        <v>33</v>
      </c>
      <c r="AG31" s="105">
        <v>122</v>
      </c>
      <c r="AH31" s="105">
        <v>19</v>
      </c>
      <c r="AI31" s="105">
        <v>294</v>
      </c>
      <c r="AJ31" s="105">
        <v>5</v>
      </c>
      <c r="AK31" s="105">
        <v>301</v>
      </c>
      <c r="AL31" s="105">
        <v>87</v>
      </c>
      <c r="AM31" s="105">
        <v>628</v>
      </c>
      <c r="AN31" s="105">
        <v>69</v>
      </c>
      <c r="AO31" s="105">
        <v>740</v>
      </c>
      <c r="AP31" s="105">
        <v>62</v>
      </c>
      <c r="AQ31" s="105">
        <v>168</v>
      </c>
      <c r="AR31" s="105">
        <v>215</v>
      </c>
      <c r="AS31" s="138">
        <v>447</v>
      </c>
      <c r="AT31" s="10"/>
      <c r="AU31"/>
    </row>
    <row r="32" spans="2:47" ht="24" customHeight="1">
      <c r="B32" s="132" t="s">
        <v>19</v>
      </c>
      <c r="C32" s="121">
        <f t="shared" si="1"/>
        <v>1925</v>
      </c>
      <c r="D32" s="123">
        <v>782</v>
      </c>
      <c r="E32" s="122">
        <f t="shared" si="2"/>
        <v>6650</v>
      </c>
      <c r="F32" s="123">
        <v>3063</v>
      </c>
      <c r="G32" s="123">
        <v>3587</v>
      </c>
      <c r="H32" s="105">
        <v>1</v>
      </c>
      <c r="I32" s="105">
        <v>184</v>
      </c>
      <c r="J32" s="105">
        <v>0</v>
      </c>
      <c r="K32" s="105">
        <v>0</v>
      </c>
      <c r="L32" s="105">
        <v>84</v>
      </c>
      <c r="M32" s="105">
        <v>267</v>
      </c>
      <c r="N32" s="105">
        <v>0</v>
      </c>
      <c r="O32" s="105">
        <v>0</v>
      </c>
      <c r="P32" s="105">
        <v>1</v>
      </c>
      <c r="Q32" s="105">
        <v>1</v>
      </c>
      <c r="R32" s="105">
        <v>65</v>
      </c>
      <c r="S32" s="105">
        <v>443</v>
      </c>
      <c r="T32" s="105">
        <v>379</v>
      </c>
      <c r="U32" s="105">
        <v>928</v>
      </c>
      <c r="V32" s="105">
        <v>386</v>
      </c>
      <c r="W32" s="105">
        <v>403</v>
      </c>
      <c r="X32" s="105">
        <v>394</v>
      </c>
      <c r="Y32" s="105">
        <v>1012</v>
      </c>
      <c r="Z32" s="105">
        <v>7</v>
      </c>
      <c r="AA32" s="105">
        <v>213</v>
      </c>
      <c r="AB32" s="105">
        <v>17</v>
      </c>
      <c r="AC32" s="105">
        <v>300</v>
      </c>
      <c r="AD32" s="105">
        <v>62</v>
      </c>
      <c r="AE32" s="105">
        <v>146</v>
      </c>
      <c r="AF32" s="105">
        <v>11</v>
      </c>
      <c r="AG32" s="105">
        <v>27</v>
      </c>
      <c r="AH32" s="105">
        <v>21</v>
      </c>
      <c r="AI32" s="105">
        <v>88</v>
      </c>
      <c r="AJ32" s="105">
        <v>2</v>
      </c>
      <c r="AK32" s="105">
        <v>240</v>
      </c>
      <c r="AL32" s="105">
        <v>130</v>
      </c>
      <c r="AM32" s="105">
        <v>1261</v>
      </c>
      <c r="AN32" s="105">
        <v>74</v>
      </c>
      <c r="AO32" s="105">
        <v>640</v>
      </c>
      <c r="AP32" s="105">
        <v>64</v>
      </c>
      <c r="AQ32" s="105">
        <v>139</v>
      </c>
      <c r="AR32" s="105">
        <v>227</v>
      </c>
      <c r="AS32" s="138">
        <v>358</v>
      </c>
      <c r="AT32" s="10"/>
      <c r="AU32"/>
    </row>
    <row r="33" spans="2:58" ht="24" customHeight="1">
      <c r="B33" s="132" t="s">
        <v>20</v>
      </c>
      <c r="C33" s="121">
        <f t="shared" si="1"/>
        <v>1247</v>
      </c>
      <c r="D33" s="123">
        <v>468</v>
      </c>
      <c r="E33" s="122">
        <f t="shared" si="2"/>
        <v>4143</v>
      </c>
      <c r="F33" s="123">
        <v>1956</v>
      </c>
      <c r="G33" s="123">
        <v>2187</v>
      </c>
      <c r="H33" s="105">
        <v>0</v>
      </c>
      <c r="I33" s="105">
        <v>0</v>
      </c>
      <c r="J33" s="105">
        <v>0</v>
      </c>
      <c r="K33" s="105">
        <v>0</v>
      </c>
      <c r="L33" s="105">
        <v>68</v>
      </c>
      <c r="M33" s="105">
        <v>200</v>
      </c>
      <c r="N33" s="105">
        <v>2</v>
      </c>
      <c r="O33" s="105">
        <v>6</v>
      </c>
      <c r="P33" s="105">
        <v>0</v>
      </c>
      <c r="Q33" s="105">
        <v>0</v>
      </c>
      <c r="R33" s="105">
        <v>61</v>
      </c>
      <c r="S33" s="105">
        <v>236</v>
      </c>
      <c r="T33" s="105">
        <v>259</v>
      </c>
      <c r="U33" s="105">
        <v>784</v>
      </c>
      <c r="V33" s="105">
        <v>261</v>
      </c>
      <c r="W33" s="105">
        <v>673</v>
      </c>
      <c r="X33" s="105">
        <v>191</v>
      </c>
      <c r="Y33" s="105">
        <v>423</v>
      </c>
      <c r="Z33" s="105">
        <v>8</v>
      </c>
      <c r="AA33" s="105">
        <v>21</v>
      </c>
      <c r="AB33" s="105">
        <v>7</v>
      </c>
      <c r="AC33" s="105">
        <v>56</v>
      </c>
      <c r="AD33" s="105">
        <v>30</v>
      </c>
      <c r="AE33" s="105">
        <v>114</v>
      </c>
      <c r="AF33" s="105">
        <v>13</v>
      </c>
      <c r="AG33" s="105">
        <v>42</v>
      </c>
      <c r="AH33" s="105">
        <v>15</v>
      </c>
      <c r="AI33" s="105">
        <v>39</v>
      </c>
      <c r="AJ33" s="105">
        <v>1</v>
      </c>
      <c r="AK33" s="105">
        <v>19</v>
      </c>
      <c r="AL33" s="105">
        <v>80</v>
      </c>
      <c r="AM33" s="105">
        <v>453</v>
      </c>
      <c r="AN33" s="105">
        <v>53</v>
      </c>
      <c r="AO33" s="105">
        <v>722</v>
      </c>
      <c r="AP33" s="105">
        <v>42</v>
      </c>
      <c r="AQ33" s="105">
        <v>147</v>
      </c>
      <c r="AR33" s="105">
        <v>156</v>
      </c>
      <c r="AS33" s="138">
        <v>208</v>
      </c>
      <c r="AT33" s="10"/>
      <c r="AU33"/>
    </row>
    <row r="34" spans="2:58" ht="24" customHeight="1">
      <c r="B34" s="132" t="s">
        <v>21</v>
      </c>
      <c r="C34" s="121">
        <f t="shared" si="1"/>
        <v>1795</v>
      </c>
      <c r="D34" s="123">
        <v>757</v>
      </c>
      <c r="E34" s="122">
        <f t="shared" si="2"/>
        <v>6114</v>
      </c>
      <c r="F34" s="123">
        <v>2753</v>
      </c>
      <c r="G34" s="123">
        <v>3361</v>
      </c>
      <c r="H34" s="105">
        <v>0</v>
      </c>
      <c r="I34" s="105">
        <v>0</v>
      </c>
      <c r="J34" s="105">
        <v>0</v>
      </c>
      <c r="K34" s="105">
        <v>0</v>
      </c>
      <c r="L34" s="105">
        <v>87</v>
      </c>
      <c r="M34" s="105">
        <v>253</v>
      </c>
      <c r="N34" s="105">
        <v>0</v>
      </c>
      <c r="O34" s="105"/>
      <c r="P34" s="105">
        <v>2</v>
      </c>
      <c r="Q34" s="105">
        <v>4</v>
      </c>
      <c r="R34" s="105">
        <v>59</v>
      </c>
      <c r="S34" s="105">
        <v>379</v>
      </c>
      <c r="T34" s="105">
        <v>507</v>
      </c>
      <c r="U34" s="105">
        <v>1279</v>
      </c>
      <c r="V34" s="105">
        <v>298</v>
      </c>
      <c r="W34" s="105">
        <v>425</v>
      </c>
      <c r="X34" s="105">
        <v>266</v>
      </c>
      <c r="Y34" s="105">
        <v>659</v>
      </c>
      <c r="Z34" s="105">
        <v>7</v>
      </c>
      <c r="AA34" s="105">
        <v>23</v>
      </c>
      <c r="AB34" s="105">
        <v>6</v>
      </c>
      <c r="AC34" s="105">
        <v>73</v>
      </c>
      <c r="AD34" s="105">
        <v>82</v>
      </c>
      <c r="AE34" s="105">
        <v>191</v>
      </c>
      <c r="AF34" s="105">
        <v>25</v>
      </c>
      <c r="AG34" s="105">
        <v>73</v>
      </c>
      <c r="AH34" s="105">
        <v>18</v>
      </c>
      <c r="AI34" s="105">
        <v>376</v>
      </c>
      <c r="AJ34" s="105">
        <v>3</v>
      </c>
      <c r="AK34" s="105">
        <v>147</v>
      </c>
      <c r="AL34" s="105">
        <v>83</v>
      </c>
      <c r="AM34" s="105">
        <v>576</v>
      </c>
      <c r="AN34" s="105">
        <v>72</v>
      </c>
      <c r="AO34" s="105">
        <v>1187</v>
      </c>
      <c r="AP34" s="105">
        <v>31</v>
      </c>
      <c r="AQ34" s="105">
        <v>90</v>
      </c>
      <c r="AR34" s="105">
        <v>249</v>
      </c>
      <c r="AS34" s="138">
        <v>379</v>
      </c>
      <c r="AT34" s="10"/>
      <c r="AU34"/>
    </row>
    <row r="35" spans="2:58" ht="24" customHeight="1">
      <c r="B35" s="132" t="s">
        <v>22</v>
      </c>
      <c r="C35" s="121">
        <f t="shared" si="1"/>
        <v>2086</v>
      </c>
      <c r="D35" s="123">
        <v>1001</v>
      </c>
      <c r="E35" s="122">
        <f t="shared" si="2"/>
        <v>8933</v>
      </c>
      <c r="F35" s="123">
        <v>3498</v>
      </c>
      <c r="G35" s="123">
        <v>5435</v>
      </c>
      <c r="H35" s="105">
        <v>0</v>
      </c>
      <c r="I35" s="105">
        <v>0</v>
      </c>
      <c r="J35" s="105">
        <v>0</v>
      </c>
      <c r="K35" s="105">
        <v>0</v>
      </c>
      <c r="L35" s="105">
        <v>25</v>
      </c>
      <c r="M35" s="105">
        <v>83</v>
      </c>
      <c r="N35" s="105">
        <v>0</v>
      </c>
      <c r="O35" s="105">
        <v>0</v>
      </c>
      <c r="P35" s="105">
        <v>0</v>
      </c>
      <c r="Q35" s="105">
        <v>0</v>
      </c>
      <c r="R35" s="105">
        <v>22</v>
      </c>
      <c r="S35" s="105">
        <v>270</v>
      </c>
      <c r="T35" s="105">
        <v>453</v>
      </c>
      <c r="U35" s="105">
        <v>1463</v>
      </c>
      <c r="V35" s="105">
        <v>218</v>
      </c>
      <c r="W35" s="105">
        <v>372</v>
      </c>
      <c r="X35" s="105">
        <v>501</v>
      </c>
      <c r="Y35" s="105">
        <v>1729</v>
      </c>
      <c r="Z35" s="105">
        <v>6</v>
      </c>
      <c r="AA35" s="105">
        <v>68</v>
      </c>
      <c r="AB35" s="105">
        <v>22</v>
      </c>
      <c r="AC35" s="105">
        <v>215</v>
      </c>
      <c r="AD35" s="105">
        <v>64</v>
      </c>
      <c r="AE35" s="105">
        <v>217</v>
      </c>
      <c r="AF35" s="105">
        <v>19</v>
      </c>
      <c r="AG35" s="105">
        <v>134</v>
      </c>
      <c r="AH35" s="105">
        <v>15</v>
      </c>
      <c r="AI35" s="105">
        <v>632</v>
      </c>
      <c r="AJ35" s="105">
        <v>5</v>
      </c>
      <c r="AK35" s="105">
        <v>381</v>
      </c>
      <c r="AL35" s="105">
        <v>279</v>
      </c>
      <c r="AM35" s="105">
        <v>1332</v>
      </c>
      <c r="AN35" s="105">
        <v>113</v>
      </c>
      <c r="AO35" s="105">
        <v>1312</v>
      </c>
      <c r="AP35" s="105">
        <v>131</v>
      </c>
      <c r="AQ35" s="105">
        <v>324</v>
      </c>
      <c r="AR35" s="105">
        <v>213</v>
      </c>
      <c r="AS35" s="138">
        <v>401</v>
      </c>
      <c r="AT35" s="10"/>
      <c r="AU35"/>
    </row>
    <row r="36" spans="2:58" ht="24" customHeight="1">
      <c r="B36" s="135" t="s">
        <v>23</v>
      </c>
      <c r="C36" s="141">
        <f t="shared" si="1"/>
        <v>1383</v>
      </c>
      <c r="D36" s="124">
        <v>557</v>
      </c>
      <c r="E36" s="142">
        <f t="shared" si="2"/>
        <v>8072</v>
      </c>
      <c r="F36" s="124">
        <v>3913</v>
      </c>
      <c r="G36" s="124">
        <v>4159</v>
      </c>
      <c r="H36" s="106">
        <v>0</v>
      </c>
      <c r="I36" s="106">
        <v>0</v>
      </c>
      <c r="J36" s="106">
        <v>0</v>
      </c>
      <c r="K36" s="106">
        <v>0</v>
      </c>
      <c r="L36" s="106">
        <v>76</v>
      </c>
      <c r="M36" s="106">
        <v>509</v>
      </c>
      <c r="N36" s="106">
        <v>0</v>
      </c>
      <c r="O36" s="106">
        <v>0</v>
      </c>
      <c r="P36" s="106">
        <v>2</v>
      </c>
      <c r="Q36" s="106">
        <v>30</v>
      </c>
      <c r="R36" s="106">
        <v>64</v>
      </c>
      <c r="S36" s="106">
        <v>855</v>
      </c>
      <c r="T36" s="106">
        <v>300</v>
      </c>
      <c r="U36" s="106">
        <v>886</v>
      </c>
      <c r="V36" s="106">
        <v>215</v>
      </c>
      <c r="W36" s="106">
        <v>944</v>
      </c>
      <c r="X36" s="106">
        <v>250</v>
      </c>
      <c r="Y36" s="106">
        <v>721</v>
      </c>
      <c r="Z36" s="106">
        <v>6</v>
      </c>
      <c r="AA36" s="106">
        <v>28</v>
      </c>
      <c r="AB36" s="106">
        <v>5</v>
      </c>
      <c r="AC36" s="106">
        <v>23</v>
      </c>
      <c r="AD36" s="106">
        <v>63</v>
      </c>
      <c r="AE36" s="106">
        <v>110</v>
      </c>
      <c r="AF36" s="106">
        <v>21</v>
      </c>
      <c r="AG36" s="106">
        <v>218</v>
      </c>
      <c r="AH36" s="106">
        <v>10</v>
      </c>
      <c r="AI36" s="106">
        <v>77</v>
      </c>
      <c r="AJ36" s="106">
        <v>3</v>
      </c>
      <c r="AK36" s="106">
        <v>271</v>
      </c>
      <c r="AL36" s="106">
        <v>110</v>
      </c>
      <c r="AM36" s="106">
        <v>837</v>
      </c>
      <c r="AN36" s="106">
        <v>55</v>
      </c>
      <c r="AO36" s="106">
        <v>2137</v>
      </c>
      <c r="AP36" s="106">
        <v>25</v>
      </c>
      <c r="AQ36" s="106">
        <v>131</v>
      </c>
      <c r="AR36" s="106">
        <v>178</v>
      </c>
      <c r="AS36" s="139">
        <v>295</v>
      </c>
      <c r="AT36" s="10"/>
      <c r="AU36"/>
    </row>
    <row r="37" spans="2:58" s="110" customFormat="1" ht="15.75" customHeight="1" thickBot="1">
      <c r="B37" s="184" t="s">
        <v>89</v>
      </c>
      <c r="C37" s="185"/>
      <c r="D37" s="185"/>
      <c r="E37" s="186"/>
      <c r="F37" s="185"/>
      <c r="G37" s="185"/>
      <c r="H37" s="185"/>
      <c r="I37" s="185"/>
      <c r="J37" s="83"/>
      <c r="K37" s="83"/>
      <c r="L37" s="171"/>
      <c r="M37" s="171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238" t="s">
        <v>99</v>
      </c>
      <c r="AQ37" s="238"/>
      <c r="AR37" s="238"/>
      <c r="AS37" s="239"/>
      <c r="AT37" s="4"/>
      <c r="AU37" s="4"/>
      <c r="AV37" s="4"/>
      <c r="AW37" s="4"/>
      <c r="AX37" s="4"/>
      <c r="AY37" s="4"/>
      <c r="AZ37" s="4"/>
      <c r="BA37" s="4"/>
      <c r="BB37" s="236"/>
      <c r="BC37" s="236"/>
      <c r="BD37" s="236"/>
      <c r="BE37" s="236"/>
      <c r="BF37" s="6"/>
    </row>
  </sheetData>
  <mergeCells count="65">
    <mergeCell ref="AM5:AM6"/>
    <mergeCell ref="AH5:AH6"/>
    <mergeCell ref="AI5:AI6"/>
    <mergeCell ref="AJ5:AJ6"/>
    <mergeCell ref="AK5:AK6"/>
    <mergeCell ref="AL5:AL6"/>
    <mergeCell ref="B4:B6"/>
    <mergeCell ref="C4:G4"/>
    <mergeCell ref="H4:I4"/>
    <mergeCell ref="J4:K4"/>
    <mergeCell ref="L4:M4"/>
    <mergeCell ref="K5:K6"/>
    <mergeCell ref="L5:L6"/>
    <mergeCell ref="C5:D5"/>
    <mergeCell ref="E5:G5"/>
    <mergeCell ref="H5:H6"/>
    <mergeCell ref="I5:I6"/>
    <mergeCell ref="J5:J6"/>
    <mergeCell ref="AH4:AI4"/>
    <mergeCell ref="AJ4:AK4"/>
    <mergeCell ref="AL4:AM4"/>
    <mergeCell ref="N4:O4"/>
    <mergeCell ref="M5:M6"/>
    <mergeCell ref="N5:N6"/>
    <mergeCell ref="O5:O6"/>
    <mergeCell ref="P5:P6"/>
    <mergeCell ref="P4:Q4"/>
    <mergeCell ref="Q5:Q6"/>
    <mergeCell ref="R4:S4"/>
    <mergeCell ref="T4:U4"/>
    <mergeCell ref="V4:W4"/>
    <mergeCell ref="S5:S6"/>
    <mergeCell ref="T5:T6"/>
    <mergeCell ref="U5:U6"/>
    <mergeCell ref="AD4:AE4"/>
    <mergeCell ref="AF4:AG4"/>
    <mergeCell ref="AA5:AA6"/>
    <mergeCell ref="R5:R6"/>
    <mergeCell ref="Z4:AA4"/>
    <mergeCell ref="X4:Y4"/>
    <mergeCell ref="AG5:AG6"/>
    <mergeCell ref="V5:V6"/>
    <mergeCell ref="W5:W6"/>
    <mergeCell ref="X5:X6"/>
    <mergeCell ref="AB5:AB6"/>
    <mergeCell ref="AC5:AC6"/>
    <mergeCell ref="AD5:AD6"/>
    <mergeCell ref="AE5:AE6"/>
    <mergeCell ref="AF5:AF6"/>
    <mergeCell ref="Y5:Y6"/>
    <mergeCell ref="Z5:Z6"/>
    <mergeCell ref="BD3:BE3"/>
    <mergeCell ref="BB37:BE37"/>
    <mergeCell ref="AN5:AN6"/>
    <mergeCell ref="AO5:AO6"/>
    <mergeCell ref="AP5:AP6"/>
    <mergeCell ref="AQ5:AQ6"/>
    <mergeCell ref="AR4:AS4"/>
    <mergeCell ref="AP37:AS37"/>
    <mergeCell ref="AR3:AS3"/>
    <mergeCell ref="AR5:AR6"/>
    <mergeCell ref="AS5:AS6"/>
    <mergeCell ref="AN4:AO4"/>
    <mergeCell ref="AP4:AQ4"/>
    <mergeCell ref="AB4:AC4"/>
  </mergeCells>
  <phoneticPr fontId="1" type="noConversion"/>
  <pageMargins left="0.31496062992125984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목차</vt:lpstr>
      <vt:lpstr>Ⅳ-1. 사업체 총괄</vt:lpstr>
      <vt:lpstr>Ⅳ-2. 종사자 규모별 사업체수 및 종사자수</vt:lpstr>
      <vt:lpstr>Ⅳ-3. 산업별 사업체수 및 종사자수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2019-03-10T05:16:27Z</cp:lastPrinted>
  <dcterms:created xsi:type="dcterms:W3CDTF">2018-10-18T02:01:50Z</dcterms:created>
  <dcterms:modified xsi:type="dcterms:W3CDTF">2021-06-14T02:06:12Z</dcterms:modified>
</cp:coreProperties>
</file>