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19 통계연보(완료)\"/>
    </mc:Choice>
  </mc:AlternateContent>
  <bookViews>
    <workbookView xWindow="0" yWindow="0" windowWidth="20895" windowHeight="11505" tabRatio="884"/>
  </bookViews>
  <sheets>
    <sheet name="목차" sheetId="29" r:id="rId1"/>
    <sheet name=" Ⅸ-1. 주택현황 및 보급률" sheetId="2" r:id="rId2"/>
    <sheet name=" Ⅸ-2. 주택소유현황" sheetId="22" r:id="rId3"/>
    <sheet name="Ⅸ-3. 건축연도별 주택" sheetId="3" r:id="rId4"/>
    <sheet name="Ⅸ-4. 연면적별 주택" sheetId="23" r:id="rId5"/>
    <sheet name="Ⅸ-5. 건축허가" sheetId="4" r:id="rId6"/>
    <sheet name="Ⅸ-5-1. 건축허가" sheetId="6" r:id="rId7"/>
    <sheet name="Ⅸ-6. 아파트건립" sheetId="7" r:id="rId8"/>
    <sheet name=" Ⅸ-7. 주택가격지수" sheetId="9" r:id="rId9"/>
    <sheet name=" Ⅸ-8. 토지거래 허가" sheetId="11" r:id="rId10"/>
    <sheet name=" Ⅸ-9. 지가변동률" sheetId="12" r:id="rId11"/>
    <sheet name=" Ⅸ-10. 토지거래 현황" sheetId="13" r:id="rId12"/>
    <sheet name=" Ⅸ-11. 용도지역" sheetId="14" r:id="rId13"/>
    <sheet name=" Ⅸ-12. 개발제한구역" sheetId="15" r:id="rId14"/>
    <sheet name=" Ⅸ-13. 공원" sheetId="16" r:id="rId15"/>
    <sheet name=" Ⅸ-14. 하천" sheetId="17" r:id="rId16"/>
    <sheet name=" Ⅸ-15. 하천부지 점용" sheetId="18" r:id="rId17"/>
    <sheet name=" Ⅸ-16. 도로" sheetId="19" r:id="rId18"/>
    <sheet name=" Ⅸ-17. 도로시설물" sheetId="20" r:id="rId19"/>
    <sheet name=" Ⅸ-18. 교량" sheetId="21" r:id="rId20"/>
    <sheet name=" Ⅸ-19 건설장비" sheetId="28" r:id="rId2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3" l="1"/>
  <c r="C9" i="3"/>
  <c r="D9" i="3"/>
  <c r="E9" i="3"/>
  <c r="F9" i="3"/>
  <c r="G9" i="3"/>
  <c r="H9" i="3"/>
  <c r="I9" i="3"/>
  <c r="J9" i="3"/>
  <c r="K9" i="3"/>
  <c r="L9" i="3"/>
  <c r="N9" i="3"/>
  <c r="O9" i="3"/>
  <c r="P9" i="3"/>
  <c r="M9" i="3"/>
  <c r="J14" i="16" l="1"/>
  <c r="K14" i="16"/>
  <c r="R14" i="16"/>
  <c r="P14" i="16"/>
  <c r="N14" i="16"/>
  <c r="T14" i="16" l="1"/>
  <c r="U14" i="16"/>
  <c r="V14" i="16"/>
  <c r="X14" i="16"/>
  <c r="AF14" i="16"/>
  <c r="AG14" i="16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B14" i="13"/>
  <c r="B15" i="23" l="1"/>
  <c r="B16" i="23"/>
  <c r="B17" i="23"/>
  <c r="B18" i="23"/>
  <c r="B19" i="23"/>
  <c r="B20" i="23"/>
  <c r="B21" i="23"/>
  <c r="B22" i="23"/>
  <c r="B14" i="23"/>
  <c r="C13" i="23"/>
  <c r="D13" i="23"/>
  <c r="E13" i="23"/>
  <c r="F13" i="23"/>
  <c r="G13" i="23"/>
  <c r="B11" i="23"/>
  <c r="B12" i="23"/>
  <c r="B10" i="23"/>
  <c r="B9" i="23"/>
  <c r="B13" i="23" l="1"/>
  <c r="F13" i="19" l="1"/>
  <c r="AF12" i="16" l="1"/>
  <c r="AG12" i="16"/>
  <c r="B10" i="21" l="1"/>
  <c r="X12" i="16" l="1"/>
  <c r="V12" i="16"/>
  <c r="I12" i="16"/>
  <c r="H12" i="16"/>
  <c r="G12" i="16"/>
  <c r="F12" i="16"/>
  <c r="E12" i="16"/>
  <c r="D12" i="16"/>
  <c r="D9" i="16" s="1"/>
  <c r="C12" i="16"/>
  <c r="C9" i="16" s="1"/>
  <c r="B12" i="16"/>
  <c r="I9" i="16"/>
  <c r="H9" i="16"/>
  <c r="G9" i="16"/>
  <c r="F9" i="16"/>
  <c r="E9" i="16"/>
  <c r="B9" i="16"/>
  <c r="Y11" i="14"/>
  <c r="U11" i="14"/>
  <c r="P11" i="14"/>
  <c r="H11" i="14"/>
  <c r="F11" i="14" l="1"/>
  <c r="C11" i="7"/>
  <c r="B11" i="7"/>
  <c r="C10" i="6"/>
  <c r="B10" i="6"/>
</calcChain>
</file>

<file path=xl/sharedStrings.xml><?xml version="1.0" encoding="utf-8"?>
<sst xmlns="http://schemas.openxmlformats.org/spreadsheetml/2006/main" count="916" uniqueCount="568">
  <si>
    <t>2 0 1 3</t>
  </si>
  <si>
    <t>2 0 1 4</t>
    <phoneticPr fontId="4" type="noConversion"/>
  </si>
  <si>
    <t>2 0 1 5</t>
    <phoneticPr fontId="4" type="noConversion"/>
  </si>
  <si>
    <t>2 0 1 6</t>
    <phoneticPr fontId="4" type="noConversion"/>
  </si>
  <si>
    <t>2 0 1 7</t>
    <phoneticPr fontId="4" type="noConversion"/>
  </si>
  <si>
    <t xml:space="preserve"> </t>
  </si>
  <si>
    <t>2010년</t>
  </si>
  <si>
    <t>단독주택</t>
    <phoneticPr fontId="4" type="noConversion"/>
  </si>
  <si>
    <t>아 파 트</t>
    <phoneticPr fontId="4" type="noConversion"/>
  </si>
  <si>
    <t>연립주택</t>
    <phoneticPr fontId="4" type="noConversion"/>
  </si>
  <si>
    <t>-</t>
  </si>
  <si>
    <t>다세대주택</t>
    <phoneticPr fontId="4" type="noConversion"/>
  </si>
  <si>
    <t>비거주용
건물내주택</t>
    <phoneticPr fontId="4" type="noConversion"/>
  </si>
  <si>
    <t xml:space="preserve">    연면적</t>
  </si>
  <si>
    <t xml:space="preserve"> 2013 동  수</t>
  </si>
  <si>
    <t>주거용 동  수</t>
  </si>
  <si>
    <t>연면적</t>
  </si>
  <si>
    <t>상업용 동  수</t>
  </si>
  <si>
    <t xml:space="preserve">   연면적</t>
  </si>
  <si>
    <t>농수산용 동  수</t>
  </si>
  <si>
    <t>공업용 동  수</t>
  </si>
  <si>
    <t>교육/  동  수</t>
  </si>
  <si>
    <t>사회용  연면적</t>
  </si>
  <si>
    <t>공공용 동  수</t>
  </si>
  <si>
    <t>기  타 동  수</t>
  </si>
  <si>
    <t>2 0 1 4</t>
    <phoneticPr fontId="4" type="noConversion"/>
  </si>
  <si>
    <t>40~60㎡
이  하</t>
  </si>
  <si>
    <t>6 ~ 10 층</t>
  </si>
  <si>
    <t>11 ~ 20 층</t>
  </si>
  <si>
    <t>이 하</t>
  </si>
  <si>
    <t>2 0 1 4</t>
  </si>
  <si>
    <t>2 0 1 3</t>
    <phoneticPr fontId="4" type="noConversion"/>
  </si>
  <si>
    <t>2 0 1 6</t>
    <phoneticPr fontId="4" type="noConversion"/>
  </si>
  <si>
    <t>지</t>
  </si>
  <si>
    <t>야</t>
  </si>
  <si>
    <t>용  지</t>
  </si>
  <si>
    <t>타</t>
  </si>
  <si>
    <t>2 0 1 4</t>
    <phoneticPr fontId="4" type="noConversion"/>
  </si>
  <si>
    <t>2 0 1 5</t>
    <phoneticPr fontId="4" type="noConversion"/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</si>
  <si>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</si>
  <si>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</si>
  <si>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</si>
  <si>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</si>
  <si>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</si>
  <si>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</si>
  <si>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</si>
  <si>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</si>
  <si>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</si>
  <si>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</si>
  <si>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</si>
  <si>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</si>
  <si>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2 0 1 7</t>
    <phoneticPr fontId="4" type="noConversion"/>
  </si>
  <si>
    <t>단위:개,가구수,명</t>
    <phoneticPr fontId="4" type="noConversion"/>
  </si>
  <si>
    <t>6개동</t>
  </si>
  <si>
    <t xml:space="preserve"> 6개동 </t>
  </si>
  <si>
    <t xml:space="preserve"> - </t>
  </si>
  <si>
    <t>6개동</t>
    <phoneticPr fontId="4" type="noConversion"/>
  </si>
  <si>
    <t>-</t>
    <phoneticPr fontId="4" type="noConversion"/>
  </si>
  <si>
    <t>단위:개소,천㎡</t>
    <phoneticPr fontId="4" type="noConversion"/>
  </si>
  <si>
    <t>칠 성 동</t>
  </si>
  <si>
    <t>침산1동</t>
  </si>
  <si>
    <t>침산2동</t>
  </si>
  <si>
    <t>침산3동</t>
  </si>
  <si>
    <t>노원동</t>
  </si>
  <si>
    <t>산격1동</t>
  </si>
  <si>
    <t>산격2동</t>
  </si>
  <si>
    <t>산격3동</t>
  </si>
  <si>
    <t>산격4동</t>
  </si>
  <si>
    <t>복현1동</t>
  </si>
  <si>
    <t>복현2동</t>
  </si>
  <si>
    <t>대현동</t>
  </si>
  <si>
    <t>검단동</t>
  </si>
  <si>
    <t>무태조야동</t>
  </si>
  <si>
    <t>관문동</t>
  </si>
  <si>
    <t>태전1동</t>
  </si>
  <si>
    <t>태전2동</t>
  </si>
  <si>
    <t>구암동</t>
  </si>
  <si>
    <t>관음동</t>
  </si>
  <si>
    <t>읍내동</t>
  </si>
  <si>
    <t>동천동</t>
  </si>
  <si>
    <t>국우동</t>
  </si>
  <si>
    <t>자료: 공원녹지과, 대구시 공원녹지과</t>
    <phoneticPr fontId="4" type="noConversion"/>
  </si>
  <si>
    <t xml:space="preserve">  주:1) 근린공원 면적의 "_"표시는 공원이 여러 개의 동에 걸쳐있어 개소의 중복을 방지하기 위해 개소수 수정 2)2005년 이전은 '도시자연공원'자료임</t>
    <phoneticPr fontId="4" type="noConversion"/>
  </si>
  <si>
    <t>단위:km</t>
  </si>
  <si>
    <t>연  별  및  
하천종류별</t>
  </si>
  <si>
    <t>국 가 하 천</t>
  </si>
  <si>
    <t>지 방 하 천</t>
  </si>
  <si>
    <t>소  하  천</t>
  </si>
  <si>
    <t>기       타</t>
  </si>
  <si>
    <t>단위:개소,m, ㎡</t>
    <phoneticPr fontId="4" type="noConversion"/>
  </si>
  <si>
    <t>단위:개소,m</t>
    <phoneticPr fontId="4" type="noConversion"/>
  </si>
  <si>
    <t>-</t>
    <phoneticPr fontId="3" type="noConversion"/>
  </si>
  <si>
    <t>단위:가구, 호</t>
    <phoneticPr fontId="4" type="noConversion"/>
  </si>
  <si>
    <t>연 별 및 
구 군 별</t>
    <phoneticPr fontId="4" type="noConversion"/>
  </si>
  <si>
    <t>단위:%</t>
    <phoneticPr fontId="4" type="noConversion"/>
  </si>
  <si>
    <t>50</t>
    <phoneticPr fontId="3" type="noConversion"/>
  </si>
  <si>
    <t xml:space="preserve">            주         택          수 
Number of house by type of housing unit</t>
    <phoneticPr fontId="3" type="noConversion"/>
  </si>
  <si>
    <t>다가구주택
Multi family house</t>
    <phoneticPr fontId="3" type="noConversion"/>
  </si>
  <si>
    <t>아 파 트
Apartment</t>
    <phoneticPr fontId="3" type="noConversion"/>
  </si>
  <si>
    <t>연립주택
Rowhouse</t>
    <phoneticPr fontId="3" type="noConversion"/>
  </si>
  <si>
    <t>다세대주택
Apartment units in a private house</t>
    <phoneticPr fontId="3" type="noConversion"/>
  </si>
  <si>
    <t>계
Total</t>
    <phoneticPr fontId="3" type="noConversion"/>
  </si>
  <si>
    <t>연  별
Yearly</t>
    <phoneticPr fontId="3" type="noConversion"/>
  </si>
  <si>
    <t>합           계
Total</t>
    <phoneticPr fontId="3" type="noConversion"/>
  </si>
  <si>
    <t>콘크리트
Concrete</t>
    <phoneticPr fontId="3" type="noConversion"/>
  </si>
  <si>
    <t>철골
Steel frame</t>
    <phoneticPr fontId="3" type="noConversion"/>
  </si>
  <si>
    <t>조적
Masonry</t>
    <phoneticPr fontId="3" type="noConversion"/>
  </si>
  <si>
    <t>조적
Masonry</t>
    <phoneticPr fontId="3" type="noConversion"/>
  </si>
  <si>
    <t>철골철근
Ferro-conccrete</t>
    <phoneticPr fontId="3" type="noConversion"/>
  </si>
  <si>
    <t>기  타
Others</t>
    <phoneticPr fontId="3" type="noConversion"/>
  </si>
  <si>
    <t>신       축
New Building</t>
    <phoneticPr fontId="3" type="noConversion"/>
  </si>
  <si>
    <t>콘크리트
Concrete</t>
    <phoneticPr fontId="3" type="noConversion"/>
  </si>
  <si>
    <t>철골
Steel frame</t>
    <phoneticPr fontId="3" type="noConversion"/>
  </si>
  <si>
    <t>철골
Steel frame</t>
    <phoneticPr fontId="3" type="noConversion"/>
  </si>
  <si>
    <t>철골
Steel frame</t>
    <phoneticPr fontId="3" type="noConversion"/>
  </si>
  <si>
    <t>조적
Masonry</t>
    <phoneticPr fontId="3" type="noConversion"/>
  </si>
  <si>
    <t>조적
Masonry</t>
    <phoneticPr fontId="3" type="noConversion"/>
  </si>
  <si>
    <t>철골철근
Ferro-conccrete</t>
    <phoneticPr fontId="3" type="noConversion"/>
  </si>
  <si>
    <t>철골철근
Ferro-conccrete</t>
    <phoneticPr fontId="3" type="noConversion"/>
  </si>
  <si>
    <t>철골철근
Ferro-conccrete</t>
    <phoneticPr fontId="3" type="noConversion"/>
  </si>
  <si>
    <t>용    도    변    경
Change of use</t>
    <phoneticPr fontId="3" type="noConversion"/>
  </si>
  <si>
    <t>연 별
Yearly</t>
    <phoneticPr fontId="4" type="noConversion"/>
  </si>
  <si>
    <t>합       계
Total</t>
    <phoneticPr fontId="3" type="noConversion"/>
  </si>
  <si>
    <t>주   거   용
Dwelling</t>
    <phoneticPr fontId="3" type="noConversion"/>
  </si>
  <si>
    <t>상   업   용
Commercial</t>
    <phoneticPr fontId="3" type="noConversion"/>
  </si>
  <si>
    <t>공   업   용
Factory</t>
    <phoneticPr fontId="3" type="noConversion"/>
  </si>
  <si>
    <t>공   공   용
Public</t>
    <phoneticPr fontId="3" type="noConversion"/>
  </si>
  <si>
    <t>기      타
Others</t>
    <phoneticPr fontId="3" type="noConversion"/>
  </si>
  <si>
    <t>연 면 적
Gross coverage</t>
    <phoneticPr fontId="3" type="noConversion"/>
  </si>
  <si>
    <t>연  별
Yearly</t>
    <phoneticPr fontId="3" type="noConversion"/>
  </si>
  <si>
    <t xml:space="preserve">주 택 수
No. of houses </t>
    <phoneticPr fontId="3" type="noConversion"/>
  </si>
  <si>
    <t>층     수     별     주     택     수
House by floor number</t>
    <phoneticPr fontId="3" type="noConversion"/>
  </si>
  <si>
    <t>규    모    별    주   택   수
House by size</t>
    <phoneticPr fontId="3" type="noConversion"/>
  </si>
  <si>
    <t>40㎡ 이하
40㎡ or less</t>
    <phoneticPr fontId="3" type="noConversion"/>
  </si>
  <si>
    <t>85㎡~135㎡ 이하
85㎡~135㎡</t>
    <phoneticPr fontId="3" type="noConversion"/>
  </si>
  <si>
    <t>135㎡초과
135㎡ or larger</t>
    <phoneticPr fontId="3" type="noConversion"/>
  </si>
  <si>
    <t>60~85㎡ 이하
60~85㎡ or less</t>
    <phoneticPr fontId="3" type="noConversion"/>
  </si>
  <si>
    <t>주택수
No. of houses</t>
    <phoneticPr fontId="3" type="noConversion"/>
  </si>
  <si>
    <t>21 층  이 상
21 floor or higher</t>
    <phoneticPr fontId="3" type="noConversion"/>
  </si>
  <si>
    <t>5 층  이 하
15 floor or less</t>
    <phoneticPr fontId="3" type="noConversion"/>
  </si>
  <si>
    <t>연별
Yearly</t>
    <phoneticPr fontId="3" type="noConversion"/>
  </si>
  <si>
    <t>종합
Total</t>
    <phoneticPr fontId="3" type="noConversion"/>
  </si>
  <si>
    <t>연 별
Yearly</t>
    <phoneticPr fontId="3" type="noConversion"/>
  </si>
  <si>
    <t>합  계
Total</t>
    <phoneticPr fontId="3" type="noConversion"/>
  </si>
  <si>
    <t>허  가
Permit</t>
    <phoneticPr fontId="3" type="noConversion"/>
  </si>
  <si>
    <t>불  허  가  내  용
Non-permitted contents</t>
    <phoneticPr fontId="3" type="noConversion"/>
  </si>
  <si>
    <t>계
Sub-total</t>
    <phoneticPr fontId="3" type="noConversion"/>
  </si>
  <si>
    <t>이용목적
Land use</t>
    <phoneticPr fontId="3" type="noConversion"/>
  </si>
  <si>
    <t>기타
Others</t>
    <phoneticPr fontId="3" type="noConversion"/>
  </si>
  <si>
    <t>면적
Area</t>
    <phoneticPr fontId="3" type="noConversion"/>
  </si>
  <si>
    <t>면적
Area</t>
    <phoneticPr fontId="3" type="noConversion"/>
  </si>
  <si>
    <t>면적
Area</t>
    <phoneticPr fontId="3" type="noConversion"/>
  </si>
  <si>
    <t>면적
Area</t>
    <phoneticPr fontId="3" type="noConversion"/>
  </si>
  <si>
    <t>면적
Area</t>
    <phoneticPr fontId="3" type="noConversion"/>
  </si>
  <si>
    <t>연 별
Yearly</t>
    <phoneticPr fontId="4" type="noConversion"/>
  </si>
  <si>
    <t>평균
Average</t>
    <phoneticPr fontId="3" type="noConversion"/>
  </si>
  <si>
    <t>용   도   지   역   별
By use</t>
    <phoneticPr fontId="3" type="noConversion"/>
  </si>
  <si>
    <t>주거
Residential zone</t>
    <phoneticPr fontId="3" type="noConversion"/>
  </si>
  <si>
    <t>상업
Commercial zone</t>
    <phoneticPr fontId="3" type="noConversion"/>
  </si>
  <si>
    <t>공업
lndustrial zone</t>
    <phoneticPr fontId="3" type="noConversion"/>
  </si>
  <si>
    <t>답
Rice paddy</t>
    <phoneticPr fontId="3" type="noConversion"/>
  </si>
  <si>
    <t>이  용  상  황  별 
Utilization situational</t>
    <phoneticPr fontId="3" type="noConversion"/>
  </si>
  <si>
    <t>대  지
Earth</t>
    <phoneticPr fontId="3" type="noConversion"/>
  </si>
  <si>
    <t>임야
Forest field</t>
    <phoneticPr fontId="3" type="noConversion"/>
  </si>
  <si>
    <t>합    계
Total</t>
    <phoneticPr fontId="3" type="noConversion"/>
  </si>
  <si>
    <t>필지수
Parcel</t>
    <phoneticPr fontId="3" type="noConversion"/>
  </si>
  <si>
    <t>필지수
Parcel</t>
    <phoneticPr fontId="3" type="noConversion"/>
  </si>
  <si>
    <t>필지수
Parcel</t>
    <phoneticPr fontId="3" type="noConversion"/>
  </si>
  <si>
    <t>필지수
Parcel</t>
    <phoneticPr fontId="3" type="noConversion"/>
  </si>
  <si>
    <t>면 적
Area</t>
    <phoneticPr fontId="3" type="noConversion"/>
  </si>
  <si>
    <t>용        도        지        역        별
By use</t>
    <phoneticPr fontId="3" type="noConversion"/>
  </si>
  <si>
    <t>도     시     계     획     구     역     내
Subject to urban planning zone</t>
    <phoneticPr fontId="3" type="noConversion"/>
  </si>
  <si>
    <t>주 거 지 역
Residential zone</t>
    <phoneticPr fontId="3" type="noConversion"/>
  </si>
  <si>
    <t>상 업 지 역
Commercial zone</t>
    <phoneticPr fontId="3" type="noConversion"/>
  </si>
  <si>
    <t>공 업 지 역
Industrial zone</t>
    <phoneticPr fontId="3" type="noConversion"/>
  </si>
  <si>
    <t>녹 지 지 역
Greenbelt</t>
    <phoneticPr fontId="3" type="noConversion"/>
  </si>
  <si>
    <t>개발제한구역
Areas of restricted development</t>
    <phoneticPr fontId="3" type="noConversion"/>
  </si>
  <si>
    <t>용도 미지정 구역
Non-designated zone</t>
    <phoneticPr fontId="3" type="noConversion"/>
  </si>
  <si>
    <t>농림지역
Agricultural &amp; Forest Area</t>
    <phoneticPr fontId="3" type="noConversion"/>
  </si>
  <si>
    <t>자연환경보전지역
Natural Enviroment preservation Area</t>
    <phoneticPr fontId="3" type="noConversion"/>
  </si>
  <si>
    <t>도시계획구역외
Not Subject to urban planning zone</t>
    <phoneticPr fontId="4" type="noConversion"/>
  </si>
  <si>
    <t>지         목         별
By purpose</t>
    <phoneticPr fontId="3" type="noConversion"/>
  </si>
  <si>
    <t>전
Dry paddy</t>
    <phoneticPr fontId="3" type="noConversion"/>
  </si>
  <si>
    <t xml:space="preserve">답
Rice paddy </t>
    <phoneticPr fontId="3" type="noConversion"/>
  </si>
  <si>
    <t>대    지
Building land</t>
    <phoneticPr fontId="3" type="noConversion"/>
  </si>
  <si>
    <t>임     야
Forest field</t>
    <phoneticPr fontId="3" type="noConversion"/>
  </si>
  <si>
    <t>공  장  용  지
Factory site</t>
    <phoneticPr fontId="3" type="noConversion"/>
  </si>
  <si>
    <t>기     타
Others</t>
    <phoneticPr fontId="3" type="noConversion"/>
  </si>
  <si>
    <t>연 별 
Yearly</t>
    <phoneticPr fontId="3" type="noConversion"/>
  </si>
  <si>
    <t>도시지역인구1)
Urban</t>
    <phoneticPr fontId="4" type="noConversion"/>
  </si>
  <si>
    <t>비도시지역인구1)
Rural</t>
    <phoneticPr fontId="4" type="noConversion"/>
  </si>
  <si>
    <t>용도지역총합계
Grand total</t>
    <phoneticPr fontId="3" type="noConversion"/>
  </si>
  <si>
    <t xml:space="preserve">     전용주거지역
Residential only</t>
    <phoneticPr fontId="3" type="noConversion"/>
  </si>
  <si>
    <t>제1종전용
1st Exclusive</t>
    <phoneticPr fontId="3" type="noConversion"/>
  </si>
  <si>
    <t>제2종전용
Exclusive</t>
    <phoneticPr fontId="3" type="noConversion"/>
  </si>
  <si>
    <t xml:space="preserve"> 일 반  주 거 지 역
General residential</t>
    <phoneticPr fontId="3" type="noConversion"/>
  </si>
  <si>
    <t>제1종일반
1st General</t>
    <phoneticPr fontId="3" type="noConversion"/>
  </si>
  <si>
    <t>제2종일반
2nd General</t>
    <phoneticPr fontId="3" type="noConversion"/>
  </si>
  <si>
    <t>제3종일반
3rd General</t>
    <phoneticPr fontId="3" type="noConversion"/>
  </si>
  <si>
    <t>준주거지역
Semi-residential</t>
    <phoneticPr fontId="3" type="noConversion"/>
  </si>
  <si>
    <t>도          시          지          역
Urban area</t>
    <phoneticPr fontId="3" type="noConversion"/>
  </si>
  <si>
    <t>상    업    지    역
Commercial zone</t>
    <phoneticPr fontId="3" type="noConversion"/>
  </si>
  <si>
    <t>공   업   지   역
Industrial zone</t>
    <phoneticPr fontId="3" type="noConversion"/>
  </si>
  <si>
    <t>녹   지   지   역
Green zone</t>
    <phoneticPr fontId="3" type="noConversion"/>
  </si>
  <si>
    <t>미지정
Unspecified</t>
    <phoneticPr fontId="3" type="noConversion"/>
  </si>
  <si>
    <t>비   도   시   지   역
Rural area</t>
    <phoneticPr fontId="3" type="noConversion"/>
  </si>
  <si>
    <t>중  심
Central</t>
    <phoneticPr fontId="3" type="noConversion"/>
  </si>
  <si>
    <t>일  반
General</t>
    <phoneticPr fontId="3" type="noConversion"/>
  </si>
  <si>
    <t>근  린
Neighborhood</t>
    <phoneticPr fontId="3" type="noConversion"/>
  </si>
  <si>
    <t>유  통
Distributional</t>
    <phoneticPr fontId="3" type="noConversion"/>
  </si>
  <si>
    <t>전  용
Exclusive</t>
    <phoneticPr fontId="3" type="noConversion"/>
  </si>
  <si>
    <t>일  반
General</t>
    <phoneticPr fontId="3" type="noConversion"/>
  </si>
  <si>
    <t>준공업
Mixed</t>
    <phoneticPr fontId="3" type="noConversion"/>
  </si>
  <si>
    <t>보  전
Preserved</t>
    <phoneticPr fontId="3" type="noConversion"/>
  </si>
  <si>
    <t>생  산 
Agicultural</t>
    <phoneticPr fontId="3" type="noConversion"/>
  </si>
  <si>
    <t>자  연
Natural</t>
    <phoneticPr fontId="3" type="noConversion"/>
  </si>
  <si>
    <t>계획관리지역
Plan management area</t>
    <phoneticPr fontId="3" type="noConversion"/>
  </si>
  <si>
    <t>생산관리지역
Production management area</t>
    <phoneticPr fontId="3" type="noConversion"/>
  </si>
  <si>
    <t>보전관리지역
Preservation management area</t>
    <phoneticPr fontId="3" type="noConversion"/>
  </si>
  <si>
    <t>농림지역
Agricultural &amp; forest area</t>
    <phoneticPr fontId="3" type="noConversion"/>
  </si>
  <si>
    <t>자연환경보전지역
Natural environment preservation area(B)</t>
    <phoneticPr fontId="3" type="noConversion"/>
  </si>
  <si>
    <t>연  별
Yearly</t>
    <phoneticPr fontId="3" type="noConversion"/>
  </si>
  <si>
    <t>현     황
Status</t>
    <phoneticPr fontId="3" type="noConversion"/>
  </si>
  <si>
    <t>읍면동수
No. of  Dong Eup and Myeon</t>
    <phoneticPr fontId="3" type="noConversion"/>
  </si>
  <si>
    <t>가  구
Households</t>
    <phoneticPr fontId="3" type="noConversion"/>
  </si>
  <si>
    <t>인  구
Population</t>
    <phoneticPr fontId="3" type="noConversion"/>
  </si>
  <si>
    <t>면         적   (㎢)
Area</t>
    <phoneticPr fontId="3" type="noConversion"/>
  </si>
  <si>
    <t>대 지
Building land</t>
    <phoneticPr fontId="3" type="noConversion"/>
  </si>
  <si>
    <t>임  야
Forest field</t>
    <phoneticPr fontId="3" type="noConversion"/>
  </si>
  <si>
    <t>전
Dry paddy</t>
    <phoneticPr fontId="3" type="noConversion"/>
  </si>
  <si>
    <t>답
Rice paddy</t>
    <phoneticPr fontId="3" type="noConversion"/>
  </si>
  <si>
    <t>건          축          물  ( 동  수 )
Number of Buildings</t>
    <phoneticPr fontId="3" type="noConversion"/>
  </si>
  <si>
    <t>도로 및 상하수도 등 공공용 시설
public facilities</t>
    <phoneticPr fontId="3" type="noConversion"/>
  </si>
  <si>
    <t>농림 수산업용 시설
Agriculture,forestry and fishing facilities</t>
    <phoneticPr fontId="3" type="noConversion"/>
  </si>
  <si>
    <t>주택 및 근린생활시설
House &amp; neighboring convenience facilities</t>
    <phoneticPr fontId="3" type="noConversion"/>
  </si>
  <si>
    <t>주민공동이용시설
Common use facilities for residents</t>
    <phoneticPr fontId="3" type="noConversion"/>
  </si>
  <si>
    <t>실외체육시설
Outdoor sports facilities</t>
    <phoneticPr fontId="3" type="noConversion"/>
  </si>
  <si>
    <t>도시민의 여가활용 시설
Citizen's leisure facilities</t>
    <phoneticPr fontId="3" type="noConversion"/>
  </si>
  <si>
    <t>국방군사에 관한 시설
National defense &amp; military facilities</t>
    <phoneticPr fontId="3" type="noConversion"/>
  </si>
  <si>
    <t>학교 및 전기공급 시설 등 공익시설
Public beneficial facilities</t>
    <phoneticPr fontId="3" type="noConversion"/>
  </si>
  <si>
    <t>도 립 공 원
Provincial</t>
    <phoneticPr fontId="3" type="noConversion"/>
  </si>
  <si>
    <t>소 공 원
Mini</t>
    <phoneticPr fontId="3" type="noConversion"/>
  </si>
  <si>
    <t>근 린 공 원
Neigh borhood</t>
    <phoneticPr fontId="3" type="noConversion"/>
  </si>
  <si>
    <t>문화공원
Culturrall</t>
    <phoneticPr fontId="3" type="noConversion"/>
  </si>
  <si>
    <t>수변공원
Waterside</t>
    <phoneticPr fontId="3" type="noConversion"/>
  </si>
  <si>
    <t>체육공원
Sports</t>
    <phoneticPr fontId="3" type="noConversion"/>
  </si>
  <si>
    <t>역사공원
Historical</t>
    <phoneticPr fontId="3" type="noConversion"/>
  </si>
  <si>
    <t>도      시      공       원
Urban parks</t>
    <phoneticPr fontId="3" type="noConversion"/>
  </si>
  <si>
    <t>면 적
Area</t>
    <phoneticPr fontId="3" type="noConversion"/>
  </si>
  <si>
    <t>개 소
Number</t>
    <phoneticPr fontId="3" type="noConversion"/>
  </si>
  <si>
    <t>하천수(개소)
No. of rivers and Streams</t>
    <phoneticPr fontId="3" type="noConversion"/>
  </si>
  <si>
    <t>총  연  장
Total length</t>
    <phoneticPr fontId="3" type="noConversion"/>
  </si>
  <si>
    <t>요 개 수
Cases of improvements needed</t>
    <phoneticPr fontId="3" type="noConversion"/>
  </si>
  <si>
    <t>기  개  수
Already improved</t>
    <phoneticPr fontId="3" type="noConversion"/>
  </si>
  <si>
    <t>미  개  수
Yet to be improved</t>
    <phoneticPr fontId="3" type="noConversion"/>
  </si>
  <si>
    <t>개 수 율(%)
Improvement rate</t>
    <phoneticPr fontId="3" type="noConversion"/>
  </si>
  <si>
    <t>연  별
Yearly</t>
    <phoneticPr fontId="3" type="noConversion"/>
  </si>
  <si>
    <t>건    수
Number of cases</t>
    <phoneticPr fontId="3" type="noConversion"/>
  </si>
  <si>
    <t>면 적(㎡)
Area(㎡)</t>
    <phoneticPr fontId="3" type="noConversion"/>
  </si>
  <si>
    <t>토사채취(㎥)
Collection of gravels and sand</t>
    <phoneticPr fontId="3" type="noConversion"/>
  </si>
  <si>
    <t>사용료 징수
Collection of use fees</t>
    <phoneticPr fontId="3" type="noConversion"/>
  </si>
  <si>
    <t>부   과
Imposition</t>
    <phoneticPr fontId="3" type="noConversion"/>
  </si>
  <si>
    <t xml:space="preserve"> 징    수
Collection</t>
    <phoneticPr fontId="3" type="noConversion"/>
  </si>
  <si>
    <t>연  별
Yearly</t>
    <phoneticPr fontId="3" type="noConversion"/>
  </si>
  <si>
    <t>보 도 육 교
Pedestrian overpass</t>
    <phoneticPr fontId="3" type="noConversion"/>
  </si>
  <si>
    <t>지 하 보 도 
Pedestrian underpass</t>
    <phoneticPr fontId="3" type="noConversion"/>
  </si>
  <si>
    <t>지 하 차 도
Underground roadway</t>
    <phoneticPr fontId="3" type="noConversion"/>
  </si>
  <si>
    <t>고 가 도 로
Elevated road</t>
    <phoneticPr fontId="3" type="noConversion"/>
  </si>
  <si>
    <t>지 하 상 가
Undeground shopping arcades</t>
    <phoneticPr fontId="3" type="noConversion"/>
  </si>
  <si>
    <t>터         널
Tunnels</t>
    <phoneticPr fontId="3" type="noConversion"/>
  </si>
  <si>
    <t xml:space="preserve">가로등 
Street lamps </t>
    <phoneticPr fontId="3" type="noConversion"/>
  </si>
  <si>
    <t>면 적
Area</t>
    <phoneticPr fontId="3" type="noConversion"/>
  </si>
  <si>
    <t>연 장
Length</t>
    <phoneticPr fontId="3" type="noConversion"/>
  </si>
  <si>
    <t>개 소
Number</t>
    <phoneticPr fontId="3" type="noConversion"/>
  </si>
  <si>
    <t>면 적
Area</t>
    <phoneticPr fontId="3" type="noConversion"/>
  </si>
  <si>
    <t>연  장
Length</t>
    <phoneticPr fontId="3" type="noConversion"/>
  </si>
  <si>
    <t>고속국도
Expressway</t>
    <phoneticPr fontId="3" type="noConversion"/>
  </si>
  <si>
    <t>일반국도
Highway</t>
    <phoneticPr fontId="3" type="noConversion"/>
  </si>
  <si>
    <t>지방도
Provincial road</t>
    <phoneticPr fontId="3" type="noConversion"/>
  </si>
  <si>
    <t>시군구도 
Si/Gun/Gu road</t>
    <phoneticPr fontId="3" type="noConversion"/>
  </si>
  <si>
    <t>국가지원지방도
Govt-funded provincial road</t>
    <phoneticPr fontId="3" type="noConversion"/>
  </si>
  <si>
    <t>Unit : households, house</t>
  </si>
  <si>
    <t xml:space="preserve"> 주 : 국토교통부 새로운 산정방식 적용, 다가구 단독주택 산정방식이 변경(동 → 호), 2005년부터~게재</t>
  </si>
  <si>
    <t xml:space="preserve">       1) 일반가구를 대상으로 집계(비혈연가구, 1인가구 포함), 단, 집단가구(6인이상 비혈연가구, 기숙사, 사회시설 등) 및 외국인 가구는 제외</t>
  </si>
  <si>
    <t>Source : Ministry of Land Infrstructure and Transport</t>
  </si>
  <si>
    <t>2 0 1 8</t>
    <phoneticPr fontId="3" type="noConversion"/>
  </si>
  <si>
    <t>일반가구수1)
No. of
general households
(A)</t>
    <phoneticPr fontId="3" type="noConversion"/>
  </si>
  <si>
    <t>합계
Total
(B)</t>
    <phoneticPr fontId="3" type="noConversion"/>
  </si>
  <si>
    <t>단독주택
Detached dwellings</t>
    <phoneticPr fontId="4" type="noConversion"/>
  </si>
  <si>
    <t>주택보급률(%)
Housing supply rate
(B)/(A)*100</t>
    <phoneticPr fontId="3" type="noConversion"/>
  </si>
  <si>
    <t>단위: 호, %</t>
    <phoneticPr fontId="4" type="noConversion"/>
  </si>
  <si>
    <t>동일시군구
 거주자 소유주택</t>
    <phoneticPr fontId="4" type="noConversion"/>
  </si>
  <si>
    <t>동일시도내 타시군구
 거주자 소유주택</t>
    <phoneticPr fontId="4" type="noConversion"/>
  </si>
  <si>
    <t>주택소유가구
(B)</t>
    <phoneticPr fontId="4" type="noConversion"/>
  </si>
  <si>
    <t xml:space="preserve">주:  2인 이상이 공동으로 소유한 주택의 경우 거주 지역별로 소유자의 지분을 합산하여 지분이 가장 높은 지역을 소유 지역으로 할당
     1) 총주택: 단독주택, 아파트, 연립주택, 다세대주택, 비거주용건물내 주택
     2) 개인소유 주택수는 각 시도에 거주하는 주택 소유자가 전국에 소유하고 있는 모든 주택에 대한 지분을 합산하여 산출한 가상의 주택 수로 주택 소재지 기준 주택수와 다름
     3) 일반가구 : 가족으로 구성된 가구, 1인가구, 가족과 5인 이하의 남남으로 구성된 가구, 남남으로만 구성된 5인 이하 가구
    ※ 한국인과 외국인이 함께 사는 5인 이하 가구는 일반가구에 포함
     4) 가구 주택소유율 : 전체 일반가구 중 주택을 소유한 가구의 비율(B/A) </t>
    <phoneticPr fontId="4" type="noConversion"/>
  </si>
  <si>
    <t>자료:  주택소유통계, 통계청</t>
    <phoneticPr fontId="4" type="noConversion"/>
  </si>
  <si>
    <t>2 0 1 5</t>
    <phoneticPr fontId="3" type="noConversion"/>
  </si>
  <si>
    <t>2 0 1 6</t>
    <phoneticPr fontId="3" type="noConversion"/>
  </si>
  <si>
    <t>2 0 1 7</t>
    <phoneticPr fontId="3" type="noConversion"/>
  </si>
  <si>
    <t>2 0 1 8</t>
    <phoneticPr fontId="3" type="noConversion"/>
  </si>
  <si>
    <t>단위 : 호수</t>
  </si>
  <si>
    <t>단위 : 호수</t>
    <phoneticPr fontId="4" type="noConversion"/>
  </si>
  <si>
    <t xml:space="preserve"> 주 : 1) 2015년부터 등록센서스 방식 적용</t>
  </si>
  <si>
    <t>source : Statistics Korea</t>
  </si>
  <si>
    <t>Unit : house</t>
  </si>
  <si>
    <t>합    계 
Total</t>
    <phoneticPr fontId="4" type="noConversion"/>
  </si>
  <si>
    <t>단독주택
Detached dwellings</t>
    <phoneticPr fontId="4" type="noConversion"/>
  </si>
  <si>
    <t>아파트
Apartments</t>
    <phoneticPr fontId="4" type="noConversion"/>
  </si>
  <si>
    <t>연립주택
Rowhouses</t>
    <phoneticPr fontId="4" type="noConversion"/>
  </si>
  <si>
    <t>다세대주택
Apartment units in a private houses</t>
    <phoneticPr fontId="4" type="noConversion"/>
  </si>
  <si>
    <t>비거주용건물내
Non-housing units</t>
    <phoneticPr fontId="4" type="noConversion"/>
  </si>
  <si>
    <t xml:space="preserve"> 자료 : 「인구주택총조사」 통계청 인구총조사과</t>
    <phoneticPr fontId="4" type="noConversion"/>
  </si>
  <si>
    <t>연   별 
By Year 
면적별 
By Area</t>
    <phoneticPr fontId="3" type="noConversion"/>
  </si>
  <si>
    <t>증축 ·개축 ·이전 ·대수선
Extension / Reconstruction</t>
    <phoneticPr fontId="3" type="noConversion"/>
  </si>
  <si>
    <t>목조
Wooden</t>
    <phoneticPr fontId="3" type="noConversion"/>
  </si>
  <si>
    <t>Source : Ministry of Land Infrstructure and Transport</t>
    <phoneticPr fontId="3" type="noConversion"/>
  </si>
  <si>
    <t>단위:동수, ㎡</t>
    <phoneticPr fontId="4" type="noConversion"/>
  </si>
  <si>
    <t>동수
No. of building</t>
    <phoneticPr fontId="3" type="noConversion"/>
  </si>
  <si>
    <t>농수산용
Farming and Fishery</t>
    <phoneticPr fontId="3" type="noConversion"/>
  </si>
  <si>
    <t>교육/사회용
Educational and Social</t>
    <phoneticPr fontId="3" type="noConversion"/>
  </si>
  <si>
    <t>동수
No. of buildings</t>
    <phoneticPr fontId="4" type="noConversion"/>
  </si>
  <si>
    <t>동수
No. of buildings</t>
    <phoneticPr fontId="3" type="noConversion"/>
  </si>
  <si>
    <t>Source : Metropolitan City and Province</t>
  </si>
  <si>
    <t xml:space="preserve"> 주 : 1) 사업승인기준  Based on business shares approved</t>
    <phoneticPr fontId="3" type="noConversion"/>
  </si>
  <si>
    <t>기준 :2017.11=100.0</t>
    <phoneticPr fontId="4" type="noConversion"/>
  </si>
  <si>
    <t>Source : Korea Appraisal Board</t>
  </si>
  <si>
    <t>주택매매가격지수
Housing sales price index</t>
    <phoneticPr fontId="3" type="noConversion"/>
  </si>
  <si>
    <t>주택전세 가격지수
Housing Jeonse price index</t>
    <phoneticPr fontId="3" type="noConversion"/>
  </si>
  <si>
    <t>아파트
Apartments</t>
    <phoneticPr fontId="3" type="noConversion"/>
  </si>
  <si>
    <t>단위 : 필지, 천㎡</t>
    <phoneticPr fontId="4" type="noConversion"/>
  </si>
  <si>
    <t>필 지
Cases</t>
    <phoneticPr fontId="3" type="noConversion"/>
  </si>
  <si>
    <t>2 0 1 8</t>
    <phoneticPr fontId="3" type="noConversion"/>
  </si>
  <si>
    <t>Unit : case, 1,000㎡</t>
    <phoneticPr fontId="3" type="noConversion"/>
  </si>
  <si>
    <t xml:space="preserve"> 주 : 지가변동률은 기준시점 가격수준을 100으로 보았을 때 해당시점 가격수준의 변동률을 의미함</t>
    <phoneticPr fontId="3" type="noConversion"/>
  </si>
  <si>
    <t>녹지
Green zone</t>
    <phoneticPr fontId="3" type="noConversion"/>
  </si>
  <si>
    <t>농림
Agricultural zone</t>
    <phoneticPr fontId="3" type="noConversion"/>
  </si>
  <si>
    <t>자연환경보전
Nature Preservation zone</t>
    <phoneticPr fontId="3" type="noConversion"/>
  </si>
  <si>
    <t>보전관리
Preservation 
quasi urban zone</t>
    <phoneticPr fontId="3" type="noConversion"/>
  </si>
  <si>
    <t>생산관리
Production 
quasi urban zone</t>
    <phoneticPr fontId="3" type="noConversion"/>
  </si>
  <si>
    <t>계획관리
Planning quasi urban zone</t>
    <phoneticPr fontId="3" type="noConversion"/>
  </si>
  <si>
    <t>전
Dry paddy</t>
    <phoneticPr fontId="3" type="noConversion"/>
  </si>
  <si>
    <t>주거용
Residential site</t>
    <phoneticPr fontId="3" type="noConversion"/>
  </si>
  <si>
    <t>상업용
Commercial site</t>
    <phoneticPr fontId="3" type="noConversion"/>
  </si>
  <si>
    <t>공장
Industrial</t>
    <phoneticPr fontId="3" type="noConversion"/>
  </si>
  <si>
    <t>기타
Other use</t>
    <phoneticPr fontId="3" type="noConversion"/>
  </si>
  <si>
    <t>단위 : 필지수, 천㎡</t>
    <phoneticPr fontId="4" type="noConversion"/>
  </si>
  <si>
    <t>2 0 1 8</t>
    <phoneticPr fontId="3" type="noConversion"/>
  </si>
  <si>
    <t>Unit : parcel, 1,000㎡</t>
  </si>
  <si>
    <t xml:space="preserve"> 주 : 1) 2003년 6월 이전은‘준도시’와 ‘준농림’의 합계임</t>
    <phoneticPr fontId="4" type="noConversion"/>
  </si>
  <si>
    <t>단위 : 동수, ㎡</t>
    <phoneticPr fontId="3" type="noConversion"/>
  </si>
  <si>
    <t>Unit : building, ㎡</t>
    <phoneticPr fontId="3" type="noConversion"/>
  </si>
  <si>
    <t>Source : Ministry of Land Infrstructure and Transport</t>
    <phoneticPr fontId="3" type="noConversion"/>
  </si>
  <si>
    <t>Unit : building, ㎡</t>
    <phoneticPr fontId="3" type="noConversion"/>
  </si>
  <si>
    <t>Unit : building, house</t>
    <phoneticPr fontId="3" type="noConversion"/>
  </si>
  <si>
    <t>Unit : 2017.11=100.0</t>
  </si>
  <si>
    <t>Unit : %</t>
  </si>
  <si>
    <t>지정비율
(B/A)ⅹ100 Designation rate</t>
    <phoneticPr fontId="3" type="noConversion"/>
  </si>
  <si>
    <t>2 0 1 8</t>
    <phoneticPr fontId="3" type="noConversion"/>
  </si>
  <si>
    <t>단위 : 명, %, 천㎡</t>
    <phoneticPr fontId="4" type="noConversion"/>
  </si>
  <si>
    <t>Unit : person, %, 1,000 ㎡</t>
    <phoneticPr fontId="3" type="noConversion"/>
  </si>
  <si>
    <t xml:space="preserve"> 주 : 1) 도시지역인구는 읍․동 인구, 비도시지역인구는 면 인구</t>
    <phoneticPr fontId="4" type="noConversion"/>
  </si>
  <si>
    <t>Source : Metropolitan City and Province, Korea Land &amp; Housing Corporation</t>
  </si>
  <si>
    <t xml:space="preserve">      주          거          지          역
Residential zone
</t>
    <phoneticPr fontId="3" type="noConversion"/>
  </si>
  <si>
    <t>인구(명) Population</t>
    <phoneticPr fontId="4" type="noConversion"/>
  </si>
  <si>
    <t>도시지역  Urban Area</t>
    <phoneticPr fontId="3" type="noConversion"/>
  </si>
  <si>
    <t xml:space="preserve"> 주 : 1) 잡종지 포함  2) 무허가건물 포함</t>
  </si>
  <si>
    <t>Unit : each, household, Person</t>
  </si>
  <si>
    <t xml:space="preserve">2 0 1 8 </t>
    <phoneticPr fontId="3" type="noConversion"/>
  </si>
  <si>
    <t xml:space="preserve">  국립공원
National park</t>
    <phoneticPr fontId="3" type="noConversion"/>
  </si>
  <si>
    <t>시·군립 공원
Si &amp; Gun</t>
    <phoneticPr fontId="3" type="noConversion"/>
  </si>
  <si>
    <t>자     연     공     원
Natural Parks</t>
    <phoneticPr fontId="3" type="noConversion"/>
  </si>
  <si>
    <t>국가도시
공원
National</t>
    <phoneticPr fontId="3" type="noConversion"/>
  </si>
  <si>
    <t>생활권공원</t>
    <phoneticPr fontId="3" type="noConversion"/>
  </si>
  <si>
    <t>주제공원</t>
    <phoneticPr fontId="3" type="noConversion"/>
  </si>
  <si>
    <t>어린이공원
Children's</t>
    <phoneticPr fontId="3" type="noConversion"/>
  </si>
  <si>
    <t>묘지공원
Grave yard</t>
    <phoneticPr fontId="3" type="noConversion"/>
  </si>
  <si>
    <t>기타공원
Others</t>
    <phoneticPr fontId="3" type="noConversion"/>
  </si>
  <si>
    <t>2 0 1 8</t>
    <phoneticPr fontId="3" type="noConversion"/>
  </si>
  <si>
    <t>Unit : km</t>
  </si>
  <si>
    <t>단위 : ㎡, 천원</t>
    <phoneticPr fontId="3" type="noConversion"/>
  </si>
  <si>
    <t>Unit : ㎡, 1000 won</t>
  </si>
  <si>
    <t>2 0 1 8</t>
    <phoneticPr fontId="3" type="noConversion"/>
  </si>
  <si>
    <t>2 0 1 8</t>
    <phoneticPr fontId="3" type="noConversion"/>
  </si>
  <si>
    <t>단위 : m, ㎡, %</t>
    <phoneticPr fontId="4" type="noConversion"/>
  </si>
  <si>
    <t>Unit : m, ㎡, %</t>
  </si>
  <si>
    <t>합 계
Total</t>
    <phoneticPr fontId="4" type="noConversion"/>
  </si>
  <si>
    <t>고속국도
Highway</t>
    <phoneticPr fontId="4" type="noConversion"/>
  </si>
  <si>
    <t>일반국도
National highway</t>
    <phoneticPr fontId="4" type="noConversion"/>
  </si>
  <si>
    <t>특별ㆍ광역시도
Metropolitan city road</t>
    <phoneticPr fontId="4" type="noConversion"/>
  </si>
  <si>
    <t>개통연장
Opened Length</t>
    <phoneticPr fontId="34" type="noConversion"/>
  </si>
  <si>
    <t>미개통
Unopened</t>
    <phoneticPr fontId="4" type="noConversion"/>
  </si>
  <si>
    <t>포장
Pavement</t>
    <phoneticPr fontId="4" type="noConversion"/>
  </si>
  <si>
    <t>개통연장
Opened Length</t>
    <phoneticPr fontId="34" type="noConversion"/>
  </si>
  <si>
    <t>미개통
Unopened</t>
    <phoneticPr fontId="4" type="noConversion"/>
  </si>
  <si>
    <t>개통연장
Opened Length</t>
    <phoneticPr fontId="34" type="noConversion"/>
  </si>
  <si>
    <t>포장
Pavement</t>
    <phoneticPr fontId="4" type="noConversion"/>
  </si>
  <si>
    <t>포장률
Pavement Ratio</t>
    <phoneticPr fontId="4" type="noConversion"/>
  </si>
  <si>
    <t>미포장
Non-Paved</t>
    <phoneticPr fontId="4" type="noConversion"/>
  </si>
  <si>
    <t>포장
Pavement</t>
    <phoneticPr fontId="4" type="noConversion"/>
  </si>
  <si>
    <t>미포장
Non-Paved</t>
    <phoneticPr fontId="4" type="noConversion"/>
  </si>
  <si>
    <t>연  별
Yearly</t>
    <phoneticPr fontId="3" type="noConversion"/>
  </si>
  <si>
    <t>개통연장
Opened Length</t>
    <phoneticPr fontId="34" type="noConversion"/>
  </si>
  <si>
    <t>포장
Pavement</t>
    <phoneticPr fontId="4" type="noConversion"/>
  </si>
  <si>
    <t>포장률
Pavement Ratio</t>
    <phoneticPr fontId="4" type="noConversion"/>
  </si>
  <si>
    <t>미포장
Non-Paved</t>
    <phoneticPr fontId="4" type="noConversion"/>
  </si>
  <si>
    <t>지방도
Provincial road</t>
    <phoneticPr fontId="4" type="noConversion"/>
  </si>
  <si>
    <t>시도
Si road</t>
    <phoneticPr fontId="4" type="noConversion"/>
  </si>
  <si>
    <t>군도
Gun road</t>
    <phoneticPr fontId="4" type="noConversion"/>
  </si>
  <si>
    <t>구도
Gu Road</t>
    <phoneticPr fontId="34" type="noConversion"/>
  </si>
  <si>
    <t>미개통
Unopened</t>
    <phoneticPr fontId="4" type="noConversion"/>
  </si>
  <si>
    <t>포장률
Pavement Ratio</t>
    <phoneticPr fontId="4" type="noConversion"/>
  </si>
  <si>
    <t>미포장
Non-Paved</t>
    <phoneticPr fontId="4" type="noConversion"/>
  </si>
  <si>
    <t>입체교차로
Grade separated crossing</t>
    <phoneticPr fontId="3" type="noConversion"/>
  </si>
  <si>
    <t>복개구조물
Covered structure</t>
    <phoneticPr fontId="3" type="noConversion"/>
  </si>
  <si>
    <t>언더패스
Underpass</t>
    <phoneticPr fontId="3" type="noConversion"/>
  </si>
  <si>
    <t>Unit : number, m, ㎡</t>
  </si>
  <si>
    <t>2 0 1 8</t>
    <phoneticPr fontId="3" type="noConversion"/>
  </si>
  <si>
    <t>2 0 1 8</t>
    <phoneticPr fontId="3" type="noConversion"/>
  </si>
  <si>
    <t>개소
Number</t>
    <phoneticPr fontId="3" type="noConversion"/>
  </si>
  <si>
    <t>합계
Total</t>
    <phoneticPr fontId="3" type="noConversion"/>
  </si>
  <si>
    <t>특별·광역시도
Special/metropolitan city road</t>
    <phoneticPr fontId="3" type="noConversion"/>
  </si>
  <si>
    <t xml:space="preserve"> Unit : number, m</t>
    <phoneticPr fontId="3" type="noConversion"/>
  </si>
  <si>
    <t>단위 : 대</t>
  </si>
  <si>
    <t>Unit : each</t>
    <phoneticPr fontId="4" type="noConversion"/>
  </si>
  <si>
    <t>합계
Total</t>
    <phoneticPr fontId="4" type="noConversion"/>
  </si>
  <si>
    <t>불도저
Bulldozers</t>
    <phoneticPr fontId="4" type="noConversion"/>
  </si>
  <si>
    <t>굴착기
Excavators</t>
    <phoneticPr fontId="4" type="noConversion"/>
  </si>
  <si>
    <t>로더
Loaders</t>
    <phoneticPr fontId="4" type="noConversion"/>
  </si>
  <si>
    <t>지게차
Forklifts</t>
    <phoneticPr fontId="4" type="noConversion"/>
  </si>
  <si>
    <t>스크레이퍼
Scrapers</t>
    <phoneticPr fontId="4" type="noConversion"/>
  </si>
  <si>
    <t>덤프트럭
Dump trucks</t>
    <phoneticPr fontId="4" type="noConversion"/>
  </si>
  <si>
    <t>기중기
Cranes</t>
    <phoneticPr fontId="4" type="noConversion"/>
  </si>
  <si>
    <t>모터
그레이더
Motor graders</t>
    <phoneticPr fontId="4" type="noConversion"/>
  </si>
  <si>
    <t>롤러
Rollers</t>
    <phoneticPr fontId="4" type="noConversion"/>
  </si>
  <si>
    <t>콘크리트 Concrete</t>
    <phoneticPr fontId="4" type="noConversion"/>
  </si>
  <si>
    <t>뱃칭플랜트
Batching plant</t>
    <phoneticPr fontId="4" type="noConversion"/>
  </si>
  <si>
    <t>피니셔
Finishers</t>
    <phoneticPr fontId="4" type="noConversion"/>
  </si>
  <si>
    <t>살포기
Distributors</t>
    <phoneticPr fontId="4" type="noConversion"/>
  </si>
  <si>
    <t>믹서트럭
Mixer trucks</t>
    <phoneticPr fontId="4" type="noConversion"/>
  </si>
  <si>
    <t>펌프
Pumps</t>
    <phoneticPr fontId="4" type="noConversion"/>
  </si>
  <si>
    <t>연   별
시군구별</t>
    <phoneticPr fontId="3" type="noConversion"/>
  </si>
  <si>
    <t>아스팔트 Asphalt</t>
    <phoneticPr fontId="4" type="noConversion"/>
  </si>
  <si>
    <t>골재살포기
Aggregate distributors</t>
    <phoneticPr fontId="4" type="noConversion"/>
  </si>
  <si>
    <t>쇄석기
Crushers</t>
    <phoneticPr fontId="4" type="noConversion"/>
  </si>
  <si>
    <t>공기압축기
Compressors</t>
    <phoneticPr fontId="4" type="noConversion"/>
  </si>
  <si>
    <t>천공기
Boring machine</t>
    <phoneticPr fontId="4" type="noConversion"/>
  </si>
  <si>
    <t>자갈채취기
Gravel collectors</t>
    <phoneticPr fontId="4" type="noConversion"/>
  </si>
  <si>
    <t>준설선
Dredgers</t>
    <phoneticPr fontId="4" type="noConversion"/>
  </si>
  <si>
    <t>노상안정기
Road stabilizers</t>
    <phoneticPr fontId="4" type="noConversion"/>
  </si>
  <si>
    <t>항타 및
항발기
Rock drills</t>
    <phoneticPr fontId="4" type="noConversion"/>
  </si>
  <si>
    <t>기타
Others</t>
    <phoneticPr fontId="4" type="noConversion"/>
  </si>
  <si>
    <t>타워크레인
tower cranes</t>
    <phoneticPr fontId="4" type="noConversion"/>
  </si>
  <si>
    <t>믹싱플랜트
Mixing plants</t>
    <phoneticPr fontId="4" type="noConversion"/>
  </si>
  <si>
    <t>살포기
Distributors</t>
    <phoneticPr fontId="4" type="noConversion"/>
  </si>
  <si>
    <r>
      <t>비거주용건물내주택</t>
    </r>
    <r>
      <rPr>
        <vertAlign val="superscript"/>
        <sz val="11"/>
        <rFont val="맑은 고딕"/>
        <family val="3"/>
        <charset val="129"/>
        <scheme val="major"/>
      </rPr>
      <t>3)
House within commercial building</t>
    </r>
    <phoneticPr fontId="4" type="noConversion"/>
  </si>
  <si>
    <t>자료 : 건축주택과</t>
    <phoneticPr fontId="3" type="noConversion"/>
  </si>
  <si>
    <t>연    별</t>
    <phoneticPr fontId="3" type="noConversion"/>
  </si>
  <si>
    <r>
      <t>총 주택수</t>
    </r>
    <r>
      <rPr>
        <vertAlign val="superscript"/>
        <sz val="11"/>
        <rFont val="맑은 고딕"/>
        <family val="3"/>
        <charset val="129"/>
        <scheme val="minor"/>
      </rPr>
      <t>1)</t>
    </r>
    <phoneticPr fontId="4" type="noConversion"/>
  </si>
  <si>
    <r>
      <t>개인소유 주택수</t>
    </r>
    <r>
      <rPr>
        <vertAlign val="superscript"/>
        <sz val="11"/>
        <rFont val="맑은 고딕"/>
        <family val="3"/>
        <charset val="129"/>
        <scheme val="minor"/>
      </rPr>
      <t>2)</t>
    </r>
    <phoneticPr fontId="4" type="noConversion"/>
  </si>
  <si>
    <r>
      <t>총가구(일반가구)</t>
    </r>
    <r>
      <rPr>
        <vertAlign val="superscript"/>
        <sz val="11"/>
        <rFont val="맑은 고딕"/>
        <family val="3"/>
        <charset val="129"/>
        <scheme val="minor"/>
      </rPr>
      <t>3)</t>
    </r>
    <r>
      <rPr>
        <sz val="11"/>
        <rFont val="맑은 고딕"/>
        <family val="3"/>
        <charset val="129"/>
        <scheme val="minor"/>
      </rPr>
      <t xml:space="preserve">
(A)</t>
    </r>
    <phoneticPr fontId="4" type="noConversion"/>
  </si>
  <si>
    <r>
      <t>가구주택소유율(%)</t>
    </r>
    <r>
      <rPr>
        <vertAlign val="superscript"/>
        <sz val="11"/>
        <rFont val="맑은 고딕"/>
        <family val="3"/>
        <charset val="129"/>
        <scheme val="minor"/>
      </rPr>
      <t>4)</t>
    </r>
    <r>
      <rPr>
        <sz val="11"/>
        <rFont val="맑은 고딕"/>
        <family val="3"/>
        <charset val="129"/>
        <scheme val="minor"/>
      </rPr>
      <t xml:space="preserve">
(B/A)</t>
    </r>
    <phoneticPr fontId="4" type="noConversion"/>
  </si>
  <si>
    <t>타시도 거주자
소유주택</t>
    <phoneticPr fontId="4" type="noConversion"/>
  </si>
  <si>
    <t>Unit : house, %</t>
    <phoneticPr fontId="3" type="noConversion"/>
  </si>
  <si>
    <t>자료: 건축주택과, 「인구주택총조사」통계청 인구총조사과</t>
    <phoneticPr fontId="4" type="noConversion"/>
  </si>
  <si>
    <t>합 계
Total</t>
    <phoneticPr fontId="3" type="noConversion"/>
  </si>
  <si>
    <t>2018년</t>
    <phoneticPr fontId="3" type="noConversion"/>
  </si>
  <si>
    <t>2017년</t>
    <phoneticPr fontId="3" type="noConversion"/>
  </si>
  <si>
    <t>2016년</t>
    <phoneticPr fontId="3" type="noConversion"/>
  </si>
  <si>
    <t>2015년</t>
    <phoneticPr fontId="3" type="noConversion"/>
  </si>
  <si>
    <t>연 별
Yearly</t>
    <phoneticPr fontId="4" type="noConversion"/>
  </si>
  <si>
    <t>2 0 1 8</t>
  </si>
  <si>
    <t>2 0 1 6</t>
    <phoneticPr fontId="3" type="noConversion"/>
  </si>
  <si>
    <t>합계</t>
  </si>
  <si>
    <t>20㎡ 이하</t>
  </si>
  <si>
    <t>20㎡ ~ 40㎡</t>
  </si>
  <si>
    <t>40㎡ ~ 60㎡</t>
  </si>
  <si>
    <t>60㎡ ~ 85㎡</t>
  </si>
  <si>
    <t>85㎡ ~ 100㎡</t>
  </si>
  <si>
    <t>100㎡ ~ 130㎡</t>
  </si>
  <si>
    <t>130㎡ ~ 165㎡</t>
  </si>
  <si>
    <t>165㎡ ~ 230㎡</t>
  </si>
  <si>
    <t>230㎡ 초과</t>
  </si>
  <si>
    <t>Unit : house</t>
    <phoneticPr fontId="3" type="noConversion"/>
  </si>
  <si>
    <t>X</t>
  </si>
  <si>
    <t xml:space="preserve"> 2014 동  수</t>
  </si>
  <si>
    <t xml:space="preserve">       연면적</t>
  </si>
  <si>
    <t xml:space="preserve"> 2015 동  수</t>
  </si>
  <si>
    <t xml:space="preserve"> 2016 동  수</t>
  </si>
  <si>
    <t xml:space="preserve"> 2017 동  수</t>
  </si>
  <si>
    <t xml:space="preserve"> 2018 동  수</t>
    <phoneticPr fontId="4" type="noConversion"/>
  </si>
  <si>
    <t>자료:건축주택과, 대구시 건축주택과</t>
    <phoneticPr fontId="4" type="noConversion"/>
  </si>
  <si>
    <t>목조
Wooden</t>
    <phoneticPr fontId="3" type="noConversion"/>
  </si>
  <si>
    <t xml:space="preserve">  주:국토교통부 사업승인분 포함 Including business shares approved</t>
    <phoneticPr fontId="4" type="noConversion"/>
  </si>
  <si>
    <t xml:space="preserve">  5-1. 건축허가  Building Permits</t>
    <phoneticPr fontId="4" type="noConversion"/>
  </si>
  <si>
    <t xml:space="preserve"> 자료 : 건축주택과, 대구시 건축주택과</t>
    <phoneticPr fontId="4" type="noConversion"/>
  </si>
  <si>
    <t>자료 : 건축주택과, 대구시 건축주택과</t>
    <phoneticPr fontId="3" type="noConversion"/>
  </si>
  <si>
    <t xml:space="preserve"> 자료 : 건축주택과, 「전국주택가격동향조사」 한국감정원 , www.r-one.co.kr</t>
    <phoneticPr fontId="4" type="noConversion"/>
  </si>
  <si>
    <t xml:space="preserve"> 자료 : 토지정보과, 부동산거래현황 한국감정원 거래정보연구부, www.r-one.co.kr</t>
    <phoneticPr fontId="4" type="noConversion"/>
  </si>
  <si>
    <t xml:space="preserve"> 자료 : 토지정보과, 「전국지가변동률조사」한국감정원</t>
    <phoneticPr fontId="3" type="noConversion"/>
  </si>
  <si>
    <r>
      <t>관리지역</t>
    </r>
    <r>
      <rPr>
        <vertAlign val="superscript"/>
        <sz val="11"/>
        <rFont val="맑은 고딕"/>
        <family val="3"/>
        <charset val="129"/>
        <scheme val="minor"/>
      </rPr>
      <t xml:space="preserve">1)
</t>
    </r>
    <r>
      <rPr>
        <vertAlign val="superscript"/>
        <sz val="12"/>
        <rFont val="맑은 고딕"/>
        <family val="3"/>
        <charset val="129"/>
        <scheme val="minor"/>
      </rPr>
      <t>Management Area</t>
    </r>
    <phoneticPr fontId="3" type="noConversion"/>
  </si>
  <si>
    <t>자료 : 토지정보과, 「부동산거래현황」한국감정원 www.r-one.co.kr</t>
    <phoneticPr fontId="3" type="noConversion"/>
  </si>
  <si>
    <t xml:space="preserve"> 자료 : 도시행정과, 대구시 도시계획과, 한국토지주택공사</t>
    <phoneticPr fontId="4" type="noConversion"/>
  </si>
  <si>
    <r>
      <t>기타</t>
    </r>
    <r>
      <rPr>
        <vertAlign val="superscript"/>
        <sz val="11"/>
        <rFont val="맑은 고딕"/>
        <family val="3"/>
        <charset val="129"/>
        <scheme val="minor"/>
      </rPr>
      <t>1)
Others</t>
    </r>
    <phoneticPr fontId="3" type="noConversion"/>
  </si>
  <si>
    <r>
      <t>기 타</t>
    </r>
    <r>
      <rPr>
        <vertAlign val="superscript"/>
        <sz val="11"/>
        <rFont val="맑은 고딕"/>
        <family val="3"/>
        <charset val="129"/>
        <scheme val="minor"/>
      </rPr>
      <t>2)
Others</t>
    </r>
    <phoneticPr fontId="3" type="noConversion"/>
  </si>
  <si>
    <t xml:space="preserve"> 자료 : 도시행정과, 대구시 도시계획정책관</t>
    <phoneticPr fontId="3" type="noConversion"/>
  </si>
  <si>
    <r>
      <t>도시자연공원구역</t>
    </r>
    <r>
      <rPr>
        <vertAlign val="superscript"/>
        <sz val="11"/>
        <rFont val="맑은 고딕"/>
        <family val="3"/>
        <charset val="129"/>
        <scheme val="minor"/>
      </rPr>
      <t>2)
Urban natural park zone</t>
    </r>
    <phoneticPr fontId="4" type="noConversion"/>
  </si>
  <si>
    <t xml:space="preserve"> 자료 : 건설과</t>
    <phoneticPr fontId="4" type="noConversion"/>
  </si>
  <si>
    <t xml:space="preserve"> 자료 : 건설과</t>
    <phoneticPr fontId="3" type="noConversion"/>
  </si>
  <si>
    <r>
      <t>자료 : 건설과</t>
    </r>
    <r>
      <rPr>
        <sz val="11"/>
        <rFont val="HY중고딕"/>
        <family val="1"/>
        <charset val="129"/>
      </rPr>
      <t xml:space="preserve">   </t>
    </r>
    <phoneticPr fontId="4" type="noConversion"/>
  </si>
  <si>
    <t xml:space="preserve"> 자료 : 건설과,  「도로교량 및 터널현황」국토교통부 첨단도로안전과</t>
    <phoneticPr fontId="4" type="noConversion"/>
  </si>
  <si>
    <t>2 0 1 3</t>
    <phoneticPr fontId="3" type="noConversion"/>
  </si>
  <si>
    <t xml:space="preserve"> 자료 : 건설과, 국토교통부 건설산업과</t>
    <phoneticPr fontId="3" type="noConversion"/>
  </si>
  <si>
    <t xml:space="preserve">  1. 주택 현황 및 보급률  Type of Housing Units and Hosing Supply Rate</t>
    <phoneticPr fontId="4" type="noConversion"/>
  </si>
  <si>
    <t xml:space="preserve">  2. 주택소유현황    Housing ownership status</t>
    <phoneticPr fontId="4" type="noConversion"/>
  </si>
  <si>
    <t xml:space="preserve">  3. 건축연도별 주택  Housing Units by Year of Construction</t>
    <phoneticPr fontId="3" type="noConversion"/>
  </si>
  <si>
    <t xml:space="preserve">  4. 연면적별 주택  Housing Units by Floor Space</t>
    <phoneticPr fontId="4" type="noConversion"/>
  </si>
  <si>
    <t xml:space="preserve">  5. 건축허가 Building Construction Permits</t>
    <phoneticPr fontId="4" type="noConversion"/>
  </si>
  <si>
    <r>
      <t xml:space="preserve">  6. 아파트 건립</t>
    </r>
    <r>
      <rPr>
        <b/>
        <vertAlign val="superscript"/>
        <sz val="14"/>
        <rFont val="HY중고딕"/>
        <family val="1"/>
        <charset val="129"/>
      </rPr>
      <t>1)</t>
    </r>
    <r>
      <rPr>
        <b/>
        <sz val="14"/>
        <rFont val="HY중고딕"/>
        <family val="1"/>
        <charset val="129"/>
      </rPr>
      <t xml:space="preserve"> Construction of Apartment Units</t>
    </r>
    <phoneticPr fontId="3" type="noConversion"/>
  </si>
  <si>
    <t>한국감정원 대구지사 : 053)754-7642 F.742-6110</t>
    <phoneticPr fontId="3" type="noConversion"/>
  </si>
  <si>
    <t>단위 : 동수,호</t>
    <phoneticPr fontId="4" type="noConversion"/>
  </si>
  <si>
    <t>고 성 동</t>
    <phoneticPr fontId="3" type="noConversion"/>
  </si>
  <si>
    <r>
      <t xml:space="preserve">     </t>
    </r>
    <r>
      <rPr>
        <b/>
        <sz val="16"/>
        <rFont val="맑은 고딕"/>
        <family val="3"/>
        <charset val="129"/>
      </rPr>
      <t>Ⅸ</t>
    </r>
    <r>
      <rPr>
        <b/>
        <sz val="16"/>
        <rFont val="HY중고딕"/>
        <family val="1"/>
        <charset val="129"/>
      </rPr>
      <t>. 주택ㆍ건설  Housing ㆍ Construction</t>
    </r>
    <phoneticPr fontId="4" type="noConversion"/>
  </si>
  <si>
    <t>2014년</t>
    <phoneticPr fontId="3" type="noConversion"/>
  </si>
  <si>
    <t>2013년</t>
    <phoneticPr fontId="3" type="noConversion"/>
  </si>
  <si>
    <t>2012년</t>
    <phoneticPr fontId="3" type="noConversion"/>
  </si>
  <si>
    <t>2011년</t>
    <phoneticPr fontId="3" type="noConversion"/>
  </si>
  <si>
    <t>2005~2009년</t>
    <phoneticPr fontId="3" type="noConversion"/>
  </si>
  <si>
    <t>2000~2004년</t>
    <phoneticPr fontId="3" type="noConversion"/>
  </si>
  <si>
    <t>1990~1999년</t>
    <phoneticPr fontId="3" type="noConversion"/>
  </si>
  <si>
    <t>1980~1989년</t>
    <phoneticPr fontId="3" type="noConversion"/>
  </si>
  <si>
    <t>1979년 이전</t>
    <phoneticPr fontId="3" type="noConversion"/>
  </si>
  <si>
    <t>2 0 1 0</t>
    <phoneticPr fontId="3" type="noConversion"/>
  </si>
  <si>
    <t>2 0 0 5</t>
    <phoneticPr fontId="3" type="noConversion"/>
  </si>
  <si>
    <t xml:space="preserve">  7. 주택가격지수 Housing Price Indies</t>
    <phoneticPr fontId="3" type="noConversion"/>
  </si>
  <si>
    <t xml:space="preserve">  8. 토지거래 허가  Permits for Land Transactions</t>
    <phoneticPr fontId="3" type="noConversion"/>
  </si>
  <si>
    <t xml:space="preserve">  9. 지가변동률 Land Price Changing Rates</t>
    <phoneticPr fontId="3" type="noConversion"/>
  </si>
  <si>
    <t xml:space="preserve">  10. 토지거래현황  Land Transactions by Use and Purpose</t>
    <phoneticPr fontId="3" type="noConversion"/>
  </si>
  <si>
    <t xml:space="preserve">  11. 용도지역  Specific Use Areas</t>
    <phoneticPr fontId="4" type="noConversion"/>
  </si>
  <si>
    <t xml:space="preserve">  12. 개발제한구역 Areas of Restricted Development (Green Belts)</t>
    <phoneticPr fontId="4" type="noConversion"/>
  </si>
  <si>
    <r>
      <t xml:space="preserve">  13. 공원</t>
    </r>
    <r>
      <rPr>
        <b/>
        <vertAlign val="superscript"/>
        <sz val="14"/>
        <rFont val="HY중고딕"/>
        <family val="1"/>
        <charset val="129"/>
      </rPr>
      <t>1)</t>
    </r>
    <r>
      <rPr>
        <b/>
        <sz val="14"/>
        <rFont val="HY중고딕"/>
        <family val="1"/>
        <charset val="129"/>
      </rPr>
      <t xml:space="preserve"> Parks</t>
    </r>
    <phoneticPr fontId="4" type="noConversion"/>
  </si>
  <si>
    <t xml:space="preserve">  14. 하  천 Rivers and Streams</t>
    <phoneticPr fontId="4" type="noConversion"/>
  </si>
  <si>
    <t>16. 도로  Roads</t>
    <phoneticPr fontId="4" type="noConversion"/>
  </si>
  <si>
    <t>17. 도로시설물  Road Facilities</t>
    <phoneticPr fontId="4" type="noConversion"/>
  </si>
  <si>
    <t>19. 건설장비  Construction Machinery and Equipments</t>
    <phoneticPr fontId="4" type="noConversion"/>
  </si>
  <si>
    <t xml:space="preserve">  15. 하천부지 점용  Use of River Sites</t>
    <phoneticPr fontId="4" type="noConversion"/>
  </si>
  <si>
    <t>18. 교량 Bridges</t>
    <phoneticPr fontId="4" type="noConversion"/>
  </si>
  <si>
    <t xml:space="preserve">    1. 주택현황 및 보급율</t>
    <phoneticPr fontId="3" type="noConversion"/>
  </si>
  <si>
    <t xml:space="preserve">    2. 주택소유현황</t>
    <phoneticPr fontId="3" type="noConversion"/>
  </si>
  <si>
    <t xml:space="preserve">    3. 건축연도별 주택</t>
    <phoneticPr fontId="3" type="noConversion"/>
  </si>
  <si>
    <t xml:space="preserve">    4. 연면적별 주택</t>
    <phoneticPr fontId="3" type="noConversion"/>
  </si>
  <si>
    <t xml:space="preserve">    5. 건축허가</t>
    <phoneticPr fontId="3" type="noConversion"/>
  </si>
  <si>
    <t xml:space="preserve">      5-1. 건축허가</t>
    <phoneticPr fontId="3" type="noConversion"/>
  </si>
  <si>
    <t xml:space="preserve">    6. 아파트 건립</t>
    <phoneticPr fontId="3" type="noConversion"/>
  </si>
  <si>
    <t xml:space="preserve">    7. 주택가격지수</t>
    <phoneticPr fontId="3" type="noConversion"/>
  </si>
  <si>
    <t xml:space="preserve">    8. 토지거래 허가</t>
    <phoneticPr fontId="3" type="noConversion"/>
  </si>
  <si>
    <t xml:space="preserve">    9. 지가변동률</t>
    <phoneticPr fontId="3" type="noConversion"/>
  </si>
  <si>
    <t xml:space="preserve">   10. 토지거래현황</t>
    <phoneticPr fontId="3" type="noConversion"/>
  </si>
  <si>
    <t xml:space="preserve">   11. 용도지역</t>
    <phoneticPr fontId="3" type="noConversion"/>
  </si>
  <si>
    <t xml:space="preserve">   12. 개발제한구역</t>
    <phoneticPr fontId="3" type="noConversion"/>
  </si>
  <si>
    <t xml:space="preserve">   13. 공원</t>
    <phoneticPr fontId="3" type="noConversion"/>
  </si>
  <si>
    <t xml:space="preserve">   14. 하천</t>
    <phoneticPr fontId="3" type="noConversion"/>
  </si>
  <si>
    <t xml:space="preserve">   15. 하천부지 점용</t>
    <phoneticPr fontId="3" type="noConversion"/>
  </si>
  <si>
    <t xml:space="preserve">   16. 도로</t>
    <phoneticPr fontId="3" type="noConversion"/>
  </si>
  <si>
    <t xml:space="preserve">   17. 도로시설물</t>
    <phoneticPr fontId="3" type="noConversion"/>
  </si>
  <si>
    <t xml:space="preserve">   18. 교량</t>
    <phoneticPr fontId="3" type="noConversion"/>
  </si>
  <si>
    <t xml:space="preserve">   19. 건설장비</t>
    <phoneticPr fontId="3" type="noConversion"/>
  </si>
  <si>
    <t>통계표로 이동</t>
  </si>
  <si>
    <t xml:space="preserve"> Ⅸ. 주택·건설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</si>
</sst>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-* #,##0.0_-;\-* #,##0.0_-;_-* &quot;-&quot;?_-;_-@_-"/>
    <numFmt numFmtId="177" formatCode="#,##0;\'#,##0;&quot;-&quot;"/>
    <numFmt numFmtId="178" formatCode="_-* #,##0.000_-;\-* #,##0.000_-;_-* &quot;-&quot;???_-;_-@_-"/>
    <numFmt numFmtId="179" formatCode="0.000_ "/>
    <numFmt numFmtId="180" formatCode="#,##0_);[Red]\(#,##0\)"/>
    <numFmt numFmtId="181" formatCode="#,##0_ "/>
    <numFmt numFmtId="182" formatCode="#,##0.00;\'#,##0.00;&quot;-&quot;"/>
    <numFmt numFmtId="183" formatCode="#,##0;\-#,##0;&quot;-&quot;;"/>
    <numFmt numFmtId="184" formatCode="#,##0;\-#,##0;&quot;-&quot;"/>
    <numFmt numFmtId="185" formatCode="0_);[Red]\(0\)"/>
    <numFmt numFmtId="186" formatCode="#,###.0;[Red]\-#,###.0;;@"/>
    <numFmt numFmtId="187" formatCode="_ * #,##0_ ;_ * \-#,##0_ ;_ * &quot;-&quot;_ ;_ @_ "/>
    <numFmt numFmtId="188" formatCode="#,###,"/>
    <numFmt numFmtId="189" formatCode="0.0_ "/>
    <numFmt numFmtId="190" formatCode="0.0_);[Red]\(0.0\)"/>
  </numFmts>
  <fonts count="5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name val="바탕체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바탕체"/>
      <family val="1"/>
      <charset val="129"/>
    </font>
    <font>
      <u/>
      <sz val="10"/>
      <color indexed="12"/>
      <name val="Arial"/>
      <family val="2"/>
    </font>
    <font>
      <b/>
      <sz val="12"/>
      <name val="바탕체"/>
      <family val="1"/>
      <charset val="129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sz val="11"/>
      <color theme="1"/>
      <name val="바탕체"/>
      <family val="1"/>
      <charset val="129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sz val="10"/>
      <color indexed="8"/>
      <name val="굴림"/>
      <family val="3"/>
      <charset val="129"/>
    </font>
    <font>
      <sz val="10"/>
      <color rgb="FF0000FF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name val="돋움"/>
      <family val="3"/>
      <charset val="129"/>
    </font>
    <font>
      <u/>
      <sz val="14"/>
      <color indexed="12"/>
      <name val="휴먼매직체"/>
      <family val="1"/>
      <charset val="129"/>
    </font>
    <font>
      <sz val="11"/>
      <color rgb="FFFF0000"/>
      <name val="바탕체"/>
      <family val="1"/>
      <charset val="129"/>
    </font>
    <font>
      <sz val="11"/>
      <color rgb="FFFF0000"/>
      <name val="돋움"/>
      <family val="3"/>
      <charset val="129"/>
    </font>
    <font>
      <sz val="10"/>
      <color indexed="8"/>
      <name val="굴림"/>
      <family val="3"/>
    </font>
    <font>
      <b/>
      <sz val="16"/>
      <name val="HY중고딕"/>
      <family val="1"/>
      <charset val="129"/>
    </font>
    <font>
      <b/>
      <sz val="12"/>
      <name val="HY중고딕"/>
      <family val="1"/>
      <charset val="129"/>
    </font>
    <font>
      <sz val="11"/>
      <name val="HY중고딕"/>
      <family val="1"/>
      <charset val="129"/>
    </font>
    <font>
      <sz val="10"/>
      <name val="HY중고딕"/>
      <family val="1"/>
      <charset val="129"/>
    </font>
    <font>
      <sz val="10"/>
      <color theme="1"/>
      <name val="HY중고딕"/>
      <family val="1"/>
      <charset val="129"/>
    </font>
    <font>
      <sz val="11"/>
      <name val="굴림"/>
      <family val="3"/>
      <charset val="129"/>
    </font>
    <font>
      <sz val="11"/>
      <color theme="1"/>
      <name val="굴림"/>
      <family val="3"/>
      <charset val="129"/>
    </font>
    <font>
      <sz val="10"/>
      <name val="굴림"/>
      <family val="3"/>
      <charset val="129"/>
    </font>
    <font>
      <sz val="11"/>
      <color theme="1"/>
      <name val="HY중고딕"/>
      <family val="1"/>
      <charset val="129"/>
    </font>
    <font>
      <b/>
      <sz val="14"/>
      <name val="HY중고딕"/>
      <family val="1"/>
      <charset val="129"/>
    </font>
    <font>
      <sz val="11"/>
      <color indexed="8"/>
      <name val="굴림"/>
      <family val="3"/>
      <charset val="129"/>
    </font>
    <font>
      <sz val="12"/>
      <name val="HY중고딕"/>
      <family val="1"/>
      <charset val="129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ajor"/>
    </font>
    <font>
      <vertAlign val="superscript"/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vertAlign val="superscript"/>
      <sz val="1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1"/>
      <color indexed="8"/>
      <name val="맑은 고딕"/>
      <family val="3"/>
      <charset val="129"/>
      <scheme val="major"/>
    </font>
    <font>
      <sz val="14"/>
      <name val="돋움"/>
      <family val="3"/>
      <charset val="129"/>
    </font>
    <font>
      <sz val="14"/>
      <name val="바탕체"/>
      <family val="1"/>
      <charset val="129"/>
    </font>
    <font>
      <sz val="14"/>
      <color theme="1"/>
      <name val="맑은 고딕"/>
      <family val="2"/>
      <charset val="129"/>
      <scheme val="minor"/>
    </font>
    <font>
      <b/>
      <vertAlign val="superscript"/>
      <sz val="14"/>
      <name val="HY중고딕"/>
      <family val="1"/>
      <charset val="129"/>
    </font>
    <font>
      <vertAlign val="superscript"/>
      <sz val="12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b/>
      <sz val="16"/>
      <name val="맑은 고딕"/>
      <family val="3"/>
      <charset val="129"/>
    </font>
    <font>
      <b/>
      <sz val="11"/>
      <color indexed="16"/>
      <name val="바탕체"/>
      <family val="1"/>
      <charset val="129"/>
    </font>
    <font>
      <b/>
      <sz val="11"/>
      <color indexed="16"/>
      <name val="맑은 고딕"/>
      <family val="3"/>
      <charset val="129"/>
      <scheme val="major"/>
    </font>
    <font>
      <b/>
      <sz val="18"/>
      <color indexed="16"/>
      <name val="바탕체"/>
      <family val="1"/>
      <charset val="129"/>
    </font>
    <font>
      <b/>
      <sz val="24"/>
      <color indexed="58"/>
      <name val="휴먼옛체"/>
      <family val="1"/>
      <charset val="129"/>
    </font>
    <font>
      <b/>
      <sz val="24"/>
      <color indexed="16"/>
      <name val="바탕체"/>
      <family val="1"/>
      <charset val="129"/>
    </font>
    <font>
      <b/>
      <sz val="24"/>
      <color indexed="16"/>
      <name val="맑은 고딕"/>
      <family val="3"/>
      <charset val="129"/>
      <scheme val="major"/>
    </font>
    <font>
      <sz val="24"/>
      <color theme="1"/>
      <name val="맑은 고딕"/>
      <family val="2"/>
      <charset val="129"/>
      <scheme val="minor"/>
    </font>
    <font>
      <b/>
      <u/>
      <sz val="11"/>
      <color indexed="12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DDC6"/>
        <bgColor indexed="64"/>
      </patternFill>
    </fill>
  </fills>
  <borders count="14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2499465926084170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hair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indexed="64"/>
      </left>
      <right style="hair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auto="1"/>
      </bottom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auto="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auto="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auto="1"/>
      </bottom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theme="0" tint="-0.1499679555650502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theme="0" tint="-0.14996795556505021"/>
      </bottom>
      <diagonal/>
    </border>
    <border>
      <left style="thin">
        <color indexed="64"/>
      </left>
      <right style="hair">
        <color indexed="64"/>
      </right>
      <top style="thin">
        <color theme="0" tint="-0.1499679555650502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0" tint="-0.14996795556505021"/>
      </top>
      <bottom style="thin">
        <color indexed="64"/>
      </bottom>
      <diagonal/>
    </border>
    <border>
      <left style="hair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hair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1499679555650502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hair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hair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hair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auto="1"/>
      </bottom>
      <diagonal/>
    </border>
  </borders>
  <cellStyleXfs count="3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3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5" fillId="0" borderId="0">
      <alignment vertical="center"/>
    </xf>
    <xf numFmtId="0" fontId="8" fillId="0" borderId="0"/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>
      <alignment vertical="center"/>
    </xf>
    <xf numFmtId="0" fontId="8" fillId="0" borderId="0"/>
    <xf numFmtId="42" fontId="8" fillId="0" borderId="0" applyFont="0" applyFill="0" applyBorder="0" applyAlignment="0" applyProtection="0"/>
    <xf numFmtId="0" fontId="8" fillId="0" borderId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20" fillId="0" borderId="0"/>
    <xf numFmtId="0" fontId="8" fillId="0" borderId="0">
      <alignment vertical="center"/>
    </xf>
    <xf numFmtId="187" fontId="12" fillId="0" borderId="0" applyProtection="0"/>
    <xf numFmtId="0" fontId="40" fillId="0" borderId="0">
      <alignment vertical="center"/>
    </xf>
    <xf numFmtId="0" fontId="8" fillId="0" borderId="0"/>
  </cellStyleXfs>
  <cellXfs count="919">
    <xf numFmtId="0" fontId="0" fillId="0" borderId="0" xfId="0">
      <alignment vertic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0" fillId="3" borderId="0" xfId="0" applyFill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5" fillId="0" borderId="0" xfId="0" applyFont="1" applyFill="1" applyAlignment="1"/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82" fontId="5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7" fillId="2" borderId="0" xfId="2" applyFont="1" applyFill="1" applyAlignment="1" applyProtection="1">
      <alignment horizontal="center" vertical="center"/>
    </xf>
    <xf numFmtId="0" fontId="11" fillId="2" borderId="0" xfId="0" applyFont="1" applyFill="1" applyBorder="1" applyAlignment="1">
      <alignment vertical="center"/>
    </xf>
    <xf numFmtId="0" fontId="9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18" fillId="0" borderId="0" xfId="0" applyFont="1" applyFill="1" applyAlignment="1"/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0" fillId="0" borderId="0" xfId="0">
      <alignment vertical="center"/>
    </xf>
    <xf numFmtId="0" fontId="2" fillId="0" borderId="0" xfId="0" applyFont="1" applyFill="1" applyAlignment="1">
      <alignment horizontal="left"/>
    </xf>
    <xf numFmtId="0" fontId="8" fillId="0" borderId="0" xfId="0" applyFont="1" applyFill="1">
      <alignment vertical="center"/>
    </xf>
    <xf numFmtId="0" fontId="21" fillId="0" borderId="0" xfId="0" applyFont="1" applyFill="1" applyAlignment="1">
      <alignment vertical="center"/>
    </xf>
    <xf numFmtId="0" fontId="8" fillId="0" borderId="0" xfId="0" applyFont="1" applyFill="1" applyBorder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24" fillId="0" borderId="0" xfId="0" applyFont="1" applyFill="1" applyAlignment="1">
      <alignment horizontal="left" vertical="center"/>
    </xf>
    <xf numFmtId="41" fontId="27" fillId="0" borderId="0" xfId="0" applyNumberFormat="1" applyFont="1" applyBorder="1">
      <alignment vertical="center"/>
    </xf>
    <xf numFmtId="41" fontId="27" fillId="0" borderId="9" xfId="0" applyNumberFormat="1" applyFont="1" applyBorder="1">
      <alignment vertical="center"/>
    </xf>
    <xf numFmtId="0" fontId="19" fillId="0" borderId="0" xfId="0" applyFont="1" applyBorder="1" applyAlignment="1">
      <alignment horizontal="left" vertical="center"/>
    </xf>
    <xf numFmtId="0" fontId="24" fillId="0" borderId="21" xfId="0" applyFont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>
      <alignment vertical="center"/>
    </xf>
    <xf numFmtId="0" fontId="24" fillId="0" borderId="28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24" fillId="0" borderId="29" xfId="0" applyFont="1" applyFill="1" applyBorder="1">
      <alignment vertical="center"/>
    </xf>
    <xf numFmtId="0" fontId="24" fillId="0" borderId="30" xfId="0" applyFont="1" applyFill="1" applyBorder="1">
      <alignment vertical="center"/>
    </xf>
    <xf numFmtId="0" fontId="29" fillId="0" borderId="0" xfId="0" applyFont="1">
      <alignment vertical="center"/>
    </xf>
    <xf numFmtId="0" fontId="8" fillId="0" borderId="0" xfId="35" applyFont="1" applyFill="1" applyBorder="1">
      <alignment vertical="center"/>
    </xf>
    <xf numFmtId="0" fontId="24" fillId="0" borderId="21" xfId="0" applyFont="1" applyFill="1" applyBorder="1" applyAlignment="1">
      <alignment vertical="center"/>
    </xf>
    <xf numFmtId="0" fontId="8" fillId="0" borderId="22" xfId="0" applyFont="1" applyFill="1" applyBorder="1">
      <alignment vertical="center"/>
    </xf>
    <xf numFmtId="0" fontId="24" fillId="0" borderId="28" xfId="0" applyFont="1" applyFill="1" applyBorder="1" applyAlignment="1">
      <alignment vertical="center"/>
    </xf>
    <xf numFmtId="0" fontId="8" fillId="0" borderId="29" xfId="0" applyFont="1" applyFill="1" applyBorder="1">
      <alignment vertical="center"/>
    </xf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41" fontId="26" fillId="0" borderId="9" xfId="6" applyNumberFormat="1" applyFont="1" applyFill="1" applyBorder="1" applyAlignment="1">
      <alignment horizontal="center" vertical="center"/>
    </xf>
    <xf numFmtId="41" fontId="26" fillId="0" borderId="0" xfId="6" applyNumberFormat="1" applyFont="1" applyFill="1" applyBorder="1" applyAlignment="1">
      <alignment horizontal="center" vertical="center"/>
    </xf>
    <xf numFmtId="41" fontId="27" fillId="0" borderId="9" xfId="7" applyNumberFormat="1" applyFont="1" applyFill="1" applyBorder="1" applyAlignment="1">
      <alignment horizontal="center" vertical="center"/>
    </xf>
    <xf numFmtId="41" fontId="27" fillId="0" borderId="0" xfId="7" applyNumberFormat="1" applyFont="1" applyFill="1" applyBorder="1" applyAlignment="1">
      <alignment horizontal="center" vertical="center"/>
    </xf>
    <xf numFmtId="41" fontId="27" fillId="0" borderId="0" xfId="7" applyNumberFormat="1" applyFont="1" applyFill="1" applyBorder="1" applyAlignment="1">
      <alignment horizontal="right" vertical="center"/>
    </xf>
    <xf numFmtId="41" fontId="27" fillId="0" borderId="11" xfId="7" applyNumberFormat="1" applyFont="1" applyFill="1" applyBorder="1" applyAlignment="1">
      <alignment horizontal="center" vertical="center"/>
    </xf>
    <xf numFmtId="41" fontId="27" fillId="0" borderId="14" xfId="7" applyNumberFormat="1" applyFont="1" applyFill="1" applyBorder="1" applyAlignment="1">
      <alignment horizontal="center" vertical="center"/>
    </xf>
    <xf numFmtId="41" fontId="27" fillId="0" borderId="14" xfId="7" applyNumberFormat="1" applyFont="1" applyFill="1" applyBorder="1" applyAlignment="1">
      <alignment horizontal="right" vertical="center"/>
    </xf>
    <xf numFmtId="41" fontId="27" fillId="0" borderId="7" xfId="7" applyNumberFormat="1" applyFont="1" applyFill="1" applyBorder="1" applyAlignment="1">
      <alignment horizontal="center" vertical="center"/>
    </xf>
    <xf numFmtId="41" fontId="27" fillId="0" borderId="7" xfId="7" applyNumberFormat="1" applyFont="1" applyFill="1" applyBorder="1" applyAlignment="1">
      <alignment horizontal="right" vertical="center"/>
    </xf>
    <xf numFmtId="41" fontId="27" fillId="0" borderId="7" xfId="8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5" fillId="0" borderId="0" xfId="0" applyFont="1">
      <alignment vertical="center"/>
    </xf>
    <xf numFmtId="0" fontId="33" fillId="0" borderId="0" xfId="0" applyFo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0" fillId="0" borderId="29" xfId="0" applyFont="1" applyFill="1" applyBorder="1">
      <alignment vertical="center"/>
    </xf>
    <xf numFmtId="0" fontId="0" fillId="0" borderId="0" xfId="0">
      <alignment vertical="center"/>
    </xf>
    <xf numFmtId="0" fontId="8" fillId="0" borderId="30" xfId="0" applyFont="1" applyFill="1" applyBorder="1">
      <alignment vertical="center"/>
    </xf>
    <xf numFmtId="0" fontId="30" fillId="0" borderId="0" xfId="0" applyFont="1" applyFill="1" applyBorder="1" applyAlignment="1">
      <alignment vertical="center"/>
    </xf>
    <xf numFmtId="41" fontId="37" fillId="0" borderId="7" xfId="0" applyNumberFormat="1" applyFont="1" applyBorder="1">
      <alignment vertical="center"/>
    </xf>
    <xf numFmtId="0" fontId="35" fillId="4" borderId="2" xfId="0" applyFont="1" applyFill="1" applyBorder="1" applyAlignment="1">
      <alignment horizontal="center" vertical="center" wrapText="1"/>
    </xf>
    <xf numFmtId="0" fontId="35" fillId="4" borderId="7" xfId="0" applyFont="1" applyFill="1" applyBorder="1" applyAlignment="1">
      <alignment horizontal="center" vertical="center" wrapText="1"/>
    </xf>
    <xf numFmtId="41" fontId="35" fillId="2" borderId="45" xfId="0" applyNumberFormat="1" applyFont="1" applyFill="1" applyBorder="1" applyAlignment="1">
      <alignment horizontal="center" vertical="center"/>
    </xf>
    <xf numFmtId="41" fontId="35" fillId="2" borderId="46" xfId="0" applyNumberFormat="1" applyFont="1" applyFill="1" applyBorder="1" applyAlignment="1">
      <alignment horizontal="center" vertical="center"/>
    </xf>
    <xf numFmtId="41" fontId="37" fillId="0" borderId="47" xfId="0" applyNumberFormat="1" applyFont="1" applyBorder="1">
      <alignment vertical="center"/>
    </xf>
    <xf numFmtId="41" fontId="37" fillId="0" borderId="48" xfId="0" applyNumberFormat="1" applyFont="1" applyBorder="1">
      <alignment vertical="center"/>
    </xf>
    <xf numFmtId="41" fontId="37" fillId="0" borderId="49" xfId="0" applyNumberFormat="1" applyFont="1" applyBorder="1">
      <alignment vertical="center"/>
    </xf>
    <xf numFmtId="41" fontId="37" fillId="0" borderId="50" xfId="0" applyNumberFormat="1" applyFont="1" applyBorder="1">
      <alignment vertical="center"/>
    </xf>
    <xf numFmtId="41" fontId="37" fillId="0" borderId="51" xfId="0" applyNumberFormat="1" applyFont="1" applyBorder="1">
      <alignment vertical="center"/>
    </xf>
    <xf numFmtId="41" fontId="37" fillId="0" borderId="52" xfId="0" applyNumberFormat="1" applyFont="1" applyBorder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21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vertical="center"/>
    </xf>
    <xf numFmtId="0" fontId="24" fillId="0" borderId="53" xfId="0" applyFont="1" applyFill="1" applyBorder="1" applyAlignment="1">
      <alignment horizontal="right" vertical="center"/>
    </xf>
    <xf numFmtId="0" fontId="24" fillId="0" borderId="54" xfId="0" applyFont="1" applyFill="1" applyBorder="1" applyAlignment="1">
      <alignment horizontal="right" vertical="center"/>
    </xf>
    <xf numFmtId="0" fontId="35" fillId="2" borderId="58" xfId="0" applyFont="1" applyFill="1" applyBorder="1" applyAlignment="1">
      <alignment horizontal="center" vertical="center"/>
    </xf>
    <xf numFmtId="176" fontId="37" fillId="0" borderId="59" xfId="0" applyNumberFormat="1" applyFont="1" applyBorder="1">
      <alignment vertical="center"/>
    </xf>
    <xf numFmtId="0" fontId="35" fillId="2" borderId="60" xfId="0" applyFont="1" applyFill="1" applyBorder="1" applyAlignment="1">
      <alignment horizontal="center" vertical="center"/>
    </xf>
    <xf numFmtId="176" fontId="37" fillId="0" borderId="61" xfId="0" applyNumberFormat="1" applyFont="1" applyBorder="1">
      <alignment vertical="center"/>
    </xf>
    <xf numFmtId="176" fontId="37" fillId="0" borderId="62" xfId="0" applyNumberFormat="1" applyFont="1" applyFill="1" applyBorder="1">
      <alignment vertical="center"/>
    </xf>
    <xf numFmtId="0" fontId="35" fillId="2" borderId="63" xfId="0" applyFont="1" applyFill="1" applyBorder="1" applyAlignment="1">
      <alignment horizontal="center" vertical="center"/>
    </xf>
    <xf numFmtId="176" fontId="37" fillId="0" borderId="64" xfId="0" applyNumberFormat="1" applyFont="1" applyFill="1" applyBorder="1">
      <alignment vertical="center"/>
    </xf>
    <xf numFmtId="0" fontId="35" fillId="2" borderId="24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left" vertical="center"/>
    </xf>
    <xf numFmtId="41" fontId="24" fillId="0" borderId="0" xfId="0" applyNumberFormat="1" applyFont="1" applyFill="1" applyBorder="1" applyAlignment="1">
      <alignment vertical="center"/>
    </xf>
    <xf numFmtId="0" fontId="24" fillId="0" borderId="27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38" fillId="0" borderId="24" xfId="0" applyFont="1" applyBorder="1" applyAlignment="1">
      <alignment horizontal="center" vertical="center" wrapText="1"/>
    </xf>
    <xf numFmtId="0" fontId="38" fillId="4" borderId="2" xfId="0" applyFont="1" applyFill="1" applyBorder="1" applyAlignment="1">
      <alignment horizontal="center" vertical="center" wrapText="1"/>
    </xf>
    <xf numFmtId="0" fontId="38" fillId="4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right" vertical="center"/>
    </xf>
    <xf numFmtId="41" fontId="15" fillId="0" borderId="9" xfId="0" applyNumberFormat="1" applyFont="1" applyBorder="1">
      <alignment vertical="center"/>
    </xf>
    <xf numFmtId="41" fontId="15" fillId="0" borderId="0" xfId="0" applyNumberFormat="1" applyFont="1" applyBorder="1">
      <alignment vertical="center"/>
    </xf>
    <xf numFmtId="41" fontId="15" fillId="0" borderId="0" xfId="0" applyNumberFormat="1" applyFont="1" applyBorder="1" applyAlignment="1">
      <alignment horizontal="right" vertical="center"/>
    </xf>
    <xf numFmtId="41" fontId="15" fillId="0" borderId="9" xfId="0" applyNumberFormat="1" applyFont="1" applyBorder="1" applyAlignment="1">
      <alignment horizontal="right" vertical="center"/>
    </xf>
    <xf numFmtId="41" fontId="15" fillId="0" borderId="0" xfId="0" applyNumberFormat="1" applyFont="1" applyFill="1" applyBorder="1" applyAlignment="1">
      <alignment horizontal="right" vertical="center"/>
    </xf>
    <xf numFmtId="41" fontId="15" fillId="0" borderId="11" xfId="0" applyNumberFormat="1" applyFont="1" applyBorder="1" applyAlignment="1">
      <alignment horizontal="right" vertical="center"/>
    </xf>
    <xf numFmtId="41" fontId="15" fillId="0" borderId="14" xfId="0" applyNumberFormat="1" applyFont="1" applyFill="1" applyBorder="1" applyAlignment="1">
      <alignment horizontal="right" vertical="center"/>
    </xf>
    <xf numFmtId="41" fontId="15" fillId="0" borderId="9" xfId="4" applyNumberFormat="1" applyFont="1" applyFill="1" applyBorder="1" applyAlignment="1">
      <alignment horizontal="center" vertical="center"/>
    </xf>
    <xf numFmtId="41" fontId="15" fillId="0" borderId="15" xfId="4" applyNumberFormat="1" applyFont="1" applyFill="1" applyBorder="1" applyAlignment="1">
      <alignment horizontal="center" vertical="center"/>
    </xf>
    <xf numFmtId="41" fontId="15" fillId="0" borderId="7" xfId="0" applyNumberFormat="1" applyFont="1" applyBorder="1" applyAlignment="1">
      <alignment horizontal="right" vertical="center"/>
    </xf>
    <xf numFmtId="0" fontId="35" fillId="0" borderId="31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41" fontId="35" fillId="0" borderId="0" xfId="1" applyFont="1" applyFill="1" applyBorder="1" applyAlignment="1">
      <alignment horizontal="center" vertical="center"/>
    </xf>
    <xf numFmtId="41" fontId="35" fillId="0" borderId="9" xfId="0" applyNumberFormat="1" applyFont="1" applyFill="1" applyBorder="1" applyAlignment="1">
      <alignment horizontal="center" vertical="center"/>
    </xf>
    <xf numFmtId="41" fontId="35" fillId="0" borderId="15" xfId="0" applyNumberFormat="1" applyFont="1" applyFill="1" applyBorder="1" applyAlignment="1">
      <alignment horizontal="center" vertical="center"/>
    </xf>
    <xf numFmtId="41" fontId="35" fillId="0" borderId="14" xfId="1" applyFont="1" applyFill="1" applyBorder="1" applyAlignment="1">
      <alignment horizontal="center" vertical="center"/>
    </xf>
    <xf numFmtId="41" fontId="35" fillId="0" borderId="7" xfId="1" applyFont="1" applyFill="1" applyBorder="1" applyAlignment="1">
      <alignment horizontal="center" vertical="center"/>
    </xf>
    <xf numFmtId="41" fontId="35" fillId="0" borderId="0" xfId="0" applyNumberFormat="1" applyFont="1" applyFill="1" applyBorder="1" applyAlignment="1">
      <alignment horizontal="center" vertical="center"/>
    </xf>
    <xf numFmtId="41" fontId="35" fillId="0" borderId="66" xfId="1" applyFont="1" applyFill="1" applyBorder="1" applyAlignment="1">
      <alignment horizontal="center" vertical="center"/>
    </xf>
    <xf numFmtId="41" fontId="35" fillId="0" borderId="67" xfId="1" applyFont="1" applyFill="1" applyBorder="1" applyAlignment="1">
      <alignment horizontal="center" vertical="center"/>
    </xf>
    <xf numFmtId="0" fontId="30" fillId="0" borderId="0" xfId="35" applyFont="1" applyFill="1" applyBorder="1" applyAlignment="1">
      <alignment vertical="center"/>
    </xf>
    <xf numFmtId="0" fontId="8" fillId="0" borderId="23" xfId="0" applyFont="1" applyFill="1" applyBorder="1" applyAlignment="1">
      <alignment horizontal="right" vertical="center"/>
    </xf>
    <xf numFmtId="41" fontId="35" fillId="0" borderId="27" xfId="1" applyFont="1" applyFill="1" applyBorder="1" applyAlignment="1">
      <alignment horizontal="center" vertical="center"/>
    </xf>
    <xf numFmtId="41" fontId="35" fillId="0" borderId="36" xfId="1" applyFont="1" applyFill="1" applyBorder="1" applyAlignment="1">
      <alignment horizontal="center" vertical="center"/>
    </xf>
    <xf numFmtId="41" fontId="35" fillId="0" borderId="34" xfId="1" applyFont="1" applyFill="1" applyBorder="1" applyAlignment="1">
      <alignment horizontal="center" vertical="center"/>
    </xf>
    <xf numFmtId="0" fontId="41" fillId="4" borderId="68" xfId="37" applyFont="1" applyFill="1" applyBorder="1" applyAlignment="1">
      <alignment horizontal="center"/>
    </xf>
    <xf numFmtId="41" fontId="35" fillId="0" borderId="27" xfId="0" applyNumberFormat="1" applyFont="1" applyFill="1" applyBorder="1" applyAlignment="1">
      <alignment horizontal="center" vertical="center"/>
    </xf>
    <xf numFmtId="0" fontId="41" fillId="4" borderId="69" xfId="37" applyFont="1" applyFill="1" applyBorder="1" applyAlignment="1">
      <alignment horizontal="center"/>
    </xf>
    <xf numFmtId="0" fontId="41" fillId="4" borderId="70" xfId="37" applyFont="1" applyFill="1" applyBorder="1" applyAlignment="1">
      <alignment horizontal="center"/>
    </xf>
    <xf numFmtId="41" fontId="35" fillId="0" borderId="0" xfId="1" applyFont="1" applyFill="1" applyBorder="1" applyAlignment="1">
      <alignment horizontal="right" vertical="center"/>
    </xf>
    <xf numFmtId="41" fontId="35" fillId="0" borderId="14" xfId="1" applyFont="1" applyFill="1" applyBorder="1" applyAlignment="1">
      <alignment horizontal="right" vertical="center"/>
    </xf>
    <xf numFmtId="0" fontId="26" fillId="4" borderId="10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 wrapText="1"/>
    </xf>
    <xf numFmtId="0" fontId="42" fillId="0" borderId="0" xfId="0" applyFont="1" applyFill="1" applyBorder="1">
      <alignment vertical="center"/>
    </xf>
    <xf numFmtId="0" fontId="43" fillId="0" borderId="0" xfId="0" applyFont="1" applyFill="1" applyAlignment="1"/>
    <xf numFmtId="0" fontId="44" fillId="0" borderId="0" xfId="0" applyFont="1">
      <alignment vertical="center"/>
    </xf>
    <xf numFmtId="0" fontId="23" fillId="0" borderId="21" xfId="0" applyFont="1" applyFill="1" applyBorder="1" applyAlignment="1">
      <alignment vertical="center"/>
    </xf>
    <xf numFmtId="0" fontId="5" fillId="0" borderId="22" xfId="0" applyFont="1" applyFill="1" applyBorder="1" applyAlignment="1"/>
    <xf numFmtId="0" fontId="26" fillId="0" borderId="32" xfId="0" applyFont="1" applyFill="1" applyBorder="1" applyAlignment="1">
      <alignment horizontal="center" vertical="center"/>
    </xf>
    <xf numFmtId="41" fontId="26" fillId="0" borderId="27" xfId="6" applyNumberFormat="1" applyFont="1" applyFill="1" applyBorder="1" applyAlignment="1">
      <alignment horizontal="center" vertical="center"/>
    </xf>
    <xf numFmtId="41" fontId="27" fillId="0" borderId="27" xfId="0" applyNumberFormat="1" applyFont="1" applyBorder="1">
      <alignment vertical="center"/>
    </xf>
    <xf numFmtId="41" fontId="27" fillId="0" borderId="27" xfId="7" applyNumberFormat="1" applyFont="1" applyFill="1" applyBorder="1" applyAlignment="1">
      <alignment horizontal="right" vertical="center"/>
    </xf>
    <xf numFmtId="0" fontId="26" fillId="0" borderId="33" xfId="0" applyFont="1" applyFill="1" applyBorder="1" applyAlignment="1">
      <alignment horizontal="center" vertical="center"/>
    </xf>
    <xf numFmtId="41" fontId="27" fillId="0" borderId="36" xfId="7" applyNumberFormat="1" applyFont="1" applyFill="1" applyBorder="1" applyAlignment="1">
      <alignment horizontal="right" vertical="center"/>
    </xf>
    <xf numFmtId="0" fontId="26" fillId="0" borderId="24" xfId="0" applyFont="1" applyFill="1" applyBorder="1" applyAlignment="1">
      <alignment horizontal="center" vertical="center"/>
    </xf>
    <xf numFmtId="41" fontId="27" fillId="0" borderId="34" xfId="7" applyNumberFormat="1" applyFont="1" applyFill="1" applyBorder="1" applyAlignment="1">
      <alignment horizontal="right" vertical="center"/>
    </xf>
    <xf numFmtId="0" fontId="24" fillId="2" borderId="28" xfId="0" applyFont="1" applyFill="1" applyBorder="1" applyAlignment="1">
      <alignment vertical="center"/>
    </xf>
    <xf numFmtId="0" fontId="12" fillId="2" borderId="29" xfId="0" applyFont="1" applyFill="1" applyBorder="1" applyAlignment="1">
      <alignment vertical="center"/>
    </xf>
    <xf numFmtId="41" fontId="26" fillId="3" borderId="78" xfId="0" applyNumberFormat="1" applyFont="1" applyFill="1" applyBorder="1" applyAlignment="1">
      <alignment horizontal="center" vertical="center"/>
    </xf>
    <xf numFmtId="41" fontId="26" fillId="3" borderId="79" xfId="0" applyNumberFormat="1" applyFont="1" applyFill="1" applyBorder="1" applyAlignment="1">
      <alignment horizontal="center" vertical="center"/>
    </xf>
    <xf numFmtId="41" fontId="26" fillId="2" borderId="79" xfId="0" applyNumberFormat="1" applyFont="1" applyFill="1" applyBorder="1" applyAlignment="1">
      <alignment horizontal="center" vertical="center"/>
    </xf>
    <xf numFmtId="41" fontId="31" fillId="3" borderId="80" xfId="0" applyNumberFormat="1" applyFont="1" applyFill="1" applyBorder="1" applyAlignment="1">
      <alignment horizontal="center" vertical="center"/>
    </xf>
    <xf numFmtId="41" fontId="31" fillId="3" borderId="81" xfId="0" applyNumberFormat="1" applyFont="1" applyFill="1" applyBorder="1" applyAlignment="1">
      <alignment horizontal="center" vertical="center"/>
    </xf>
    <xf numFmtId="41" fontId="31" fillId="2" borderId="81" xfId="0" applyNumberFormat="1" applyFont="1" applyFill="1" applyBorder="1" applyAlignment="1">
      <alignment horizontal="center" vertical="center"/>
    </xf>
    <xf numFmtId="41" fontId="27" fillId="0" borderId="80" xfId="8" applyNumberFormat="1" applyFont="1" applyFill="1" applyBorder="1" applyAlignment="1">
      <alignment horizontal="right" vertical="center"/>
    </xf>
    <xf numFmtId="41" fontId="27" fillId="0" borderId="81" xfId="8" applyNumberFormat="1" applyFont="1" applyFill="1" applyBorder="1" applyAlignment="1">
      <alignment horizontal="right" vertical="center"/>
    </xf>
    <xf numFmtId="41" fontId="27" fillId="0" borderId="67" xfId="8" applyNumberFormat="1" applyFont="1" applyFill="1" applyBorder="1" applyAlignment="1">
      <alignment horizontal="right" vertical="center"/>
    </xf>
    <xf numFmtId="41" fontId="27" fillId="0" borderId="82" xfId="8" applyNumberFormat="1" applyFont="1" applyFill="1" applyBorder="1" applyAlignment="1">
      <alignment horizontal="right" vertical="center"/>
    </xf>
    <xf numFmtId="0" fontId="23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vertical="center"/>
    </xf>
    <xf numFmtId="0" fontId="26" fillId="2" borderId="68" xfId="0" applyFont="1" applyFill="1" applyBorder="1" applyAlignment="1">
      <alignment horizontal="center" vertical="center"/>
    </xf>
    <xf numFmtId="41" fontId="26" fillId="3" borderId="83" xfId="0" applyNumberFormat="1" applyFont="1" applyFill="1" applyBorder="1" applyAlignment="1">
      <alignment horizontal="center" vertical="center"/>
    </xf>
    <xf numFmtId="0" fontId="26" fillId="2" borderId="69" xfId="0" applyFont="1" applyFill="1" applyBorder="1" applyAlignment="1">
      <alignment horizontal="center" vertical="center"/>
    </xf>
    <xf numFmtId="41" fontId="31" fillId="3" borderId="84" xfId="0" applyNumberFormat="1" applyFont="1" applyFill="1" applyBorder="1" applyAlignment="1">
      <alignment horizontal="center" vertical="center"/>
    </xf>
    <xf numFmtId="41" fontId="27" fillId="0" borderId="84" xfId="8" applyNumberFormat="1" applyFont="1" applyFill="1" applyBorder="1" applyAlignment="1">
      <alignment horizontal="right" vertical="center"/>
    </xf>
    <xf numFmtId="0" fontId="26" fillId="2" borderId="70" xfId="0" applyFont="1" applyFill="1" applyBorder="1" applyAlignment="1">
      <alignment horizontal="center" vertical="center"/>
    </xf>
    <xf numFmtId="41" fontId="27" fillId="0" borderId="85" xfId="8" applyNumberFormat="1" applyFont="1" applyFill="1" applyBorder="1" applyAlignment="1">
      <alignment horizontal="right" vertical="center"/>
    </xf>
    <xf numFmtId="0" fontId="26" fillId="2" borderId="24" xfId="0" applyFont="1" applyFill="1" applyBorder="1" applyAlignment="1">
      <alignment horizontal="center" vertical="center"/>
    </xf>
    <xf numFmtId="41" fontId="27" fillId="0" borderId="34" xfId="8" applyNumberFormat="1" applyFont="1" applyFill="1" applyBorder="1" applyAlignment="1">
      <alignment horizontal="right" vertical="center"/>
    </xf>
    <xf numFmtId="0" fontId="24" fillId="2" borderId="26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24" fillId="2" borderId="27" xfId="0" applyFont="1" applyFill="1" applyBorder="1" applyAlignment="1">
      <alignment vertical="center"/>
    </xf>
    <xf numFmtId="41" fontId="24" fillId="2" borderId="29" xfId="0" applyNumberFormat="1" applyFont="1" applyFill="1" applyBorder="1" applyAlignment="1">
      <alignment vertical="center"/>
    </xf>
    <xf numFmtId="41" fontId="24" fillId="2" borderId="30" xfId="0" applyNumberFormat="1" applyFont="1" applyFill="1" applyBorder="1" applyAlignment="1">
      <alignment vertical="center"/>
    </xf>
    <xf numFmtId="0" fontId="26" fillId="4" borderId="2" xfId="0" applyFont="1" applyFill="1" applyBorder="1" applyAlignment="1">
      <alignment horizontal="center" vertical="center" wrapText="1"/>
    </xf>
    <xf numFmtId="0" fontId="26" fillId="4" borderId="25" xfId="0" applyFont="1" applyFill="1" applyBorder="1" applyAlignment="1">
      <alignment horizontal="center" vertical="center" wrapText="1"/>
    </xf>
    <xf numFmtId="0" fontId="26" fillId="4" borderId="15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/>
    </xf>
    <xf numFmtId="176" fontId="15" fillId="0" borderId="9" xfId="0" applyNumberFormat="1" applyFont="1" applyBorder="1">
      <alignment vertical="center"/>
    </xf>
    <xf numFmtId="176" fontId="15" fillId="0" borderId="0" xfId="0" applyNumberFormat="1" applyFont="1" applyBorder="1">
      <alignment vertical="center"/>
    </xf>
    <xf numFmtId="176" fontId="38" fillId="0" borderId="9" xfId="9" applyNumberFormat="1" applyFont="1" applyFill="1" applyBorder="1" applyAlignment="1">
      <alignment horizontal="center" vertical="center"/>
    </xf>
    <xf numFmtId="176" fontId="38" fillId="0" borderId="0" xfId="9" applyNumberFormat="1" applyFont="1" applyFill="1" applyBorder="1" applyAlignment="1">
      <alignment horizontal="center" vertical="center"/>
    </xf>
    <xf numFmtId="176" fontId="38" fillId="0" borderId="0" xfId="9" applyNumberFormat="1" applyFont="1" applyFill="1" applyBorder="1" applyAlignment="1">
      <alignment horizontal="right" vertical="center"/>
    </xf>
    <xf numFmtId="176" fontId="38" fillId="0" borderId="11" xfId="9" applyNumberFormat="1" applyFont="1" applyFill="1" applyBorder="1" applyAlignment="1">
      <alignment horizontal="center" vertical="center"/>
    </xf>
    <xf numFmtId="176" fontId="38" fillId="0" borderId="14" xfId="9" applyNumberFormat="1" applyFont="1" applyFill="1" applyBorder="1" applyAlignment="1">
      <alignment horizontal="center" vertical="center"/>
    </xf>
    <xf numFmtId="176" fontId="38" fillId="0" borderId="14" xfId="9" applyNumberFormat="1" applyFont="1" applyFill="1" applyBorder="1" applyAlignment="1">
      <alignment horizontal="right" vertical="center"/>
    </xf>
    <xf numFmtId="0" fontId="24" fillId="3" borderId="21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vertical="center"/>
    </xf>
    <xf numFmtId="0" fontId="38" fillId="3" borderId="32" xfId="0" applyFont="1" applyFill="1" applyBorder="1" applyAlignment="1">
      <alignment horizontal="center" vertical="center"/>
    </xf>
    <xf numFmtId="176" fontId="15" fillId="0" borderId="27" xfId="0" applyNumberFormat="1" applyFont="1" applyBorder="1">
      <alignment vertical="center"/>
    </xf>
    <xf numFmtId="176" fontId="38" fillId="0" borderId="27" xfId="9" applyNumberFormat="1" applyFont="1" applyFill="1" applyBorder="1" applyAlignment="1">
      <alignment horizontal="right" vertical="center"/>
    </xf>
    <xf numFmtId="0" fontId="38" fillId="3" borderId="33" xfId="0" applyFont="1" applyFill="1" applyBorder="1" applyAlignment="1">
      <alignment horizontal="center" vertical="center"/>
    </xf>
    <xf numFmtId="176" fontId="38" fillId="0" borderId="36" xfId="9" applyNumberFormat="1" applyFont="1" applyFill="1" applyBorder="1" applyAlignment="1">
      <alignment horizontal="right" vertical="center"/>
    </xf>
    <xf numFmtId="0" fontId="24" fillId="3" borderId="26" xfId="0" applyFont="1" applyFill="1" applyBorder="1" applyAlignment="1">
      <alignment horizontal="left"/>
    </xf>
    <xf numFmtId="41" fontId="11" fillId="3" borderId="0" xfId="0" applyNumberFormat="1" applyFont="1" applyFill="1" applyBorder="1">
      <alignment vertical="center"/>
    </xf>
    <xf numFmtId="0" fontId="11" fillId="3" borderId="0" xfId="0" applyFont="1" applyFill="1" applyBorder="1">
      <alignment vertical="center"/>
    </xf>
    <xf numFmtId="0" fontId="11" fillId="3" borderId="27" xfId="0" applyFont="1" applyFill="1" applyBorder="1">
      <alignment vertical="center"/>
    </xf>
    <xf numFmtId="0" fontId="33" fillId="0" borderId="28" xfId="0" applyFont="1" applyBorder="1">
      <alignment vertical="center"/>
    </xf>
    <xf numFmtId="0" fontId="33" fillId="0" borderId="29" xfId="0" applyFont="1" applyBorder="1">
      <alignment vertical="center"/>
    </xf>
    <xf numFmtId="41" fontId="38" fillId="0" borderId="0" xfId="0" applyNumberFormat="1" applyFont="1" applyBorder="1">
      <alignment vertical="center"/>
    </xf>
    <xf numFmtId="41" fontId="38" fillId="0" borderId="7" xfId="0" applyNumberFormat="1" applyFont="1" applyBorder="1" applyAlignment="1">
      <alignment vertical="center"/>
    </xf>
    <xf numFmtId="41" fontId="38" fillId="0" borderId="7" xfId="0" applyNumberFormat="1" applyFont="1" applyBorder="1">
      <alignment vertical="center"/>
    </xf>
    <xf numFmtId="41" fontId="15" fillId="0" borderId="72" xfId="0" applyNumberFormat="1" applyFont="1" applyBorder="1">
      <alignment vertical="center"/>
    </xf>
    <xf numFmtId="41" fontId="15" fillId="0" borderId="65" xfId="0" applyNumberFormat="1" applyFont="1" applyBorder="1">
      <alignment vertical="center"/>
    </xf>
    <xf numFmtId="41" fontId="15" fillId="0" borderId="74" xfId="0" applyNumberFormat="1" applyFont="1" applyBorder="1">
      <alignment vertical="center"/>
    </xf>
    <xf numFmtId="41" fontId="15" fillId="0" borderId="66" xfId="0" applyNumberFormat="1" applyFont="1" applyBorder="1">
      <alignment vertical="center"/>
    </xf>
    <xf numFmtId="41" fontId="15" fillId="0" borderId="74" xfId="0" applyNumberFormat="1" applyFont="1" applyBorder="1" applyAlignment="1">
      <alignment vertical="center"/>
    </xf>
    <xf numFmtId="41" fontId="38" fillId="0" borderId="74" xfId="0" applyNumberFormat="1" applyFont="1" applyBorder="1" applyAlignment="1">
      <alignment vertical="center"/>
    </xf>
    <xf numFmtId="41" fontId="38" fillId="0" borderId="66" xfId="0" applyNumberFormat="1" applyFont="1" applyBorder="1">
      <alignment vertical="center"/>
    </xf>
    <xf numFmtId="41" fontId="38" fillId="0" borderId="67" xfId="0" applyNumberFormat="1" applyFont="1" applyBorder="1" applyAlignment="1">
      <alignment vertical="center"/>
    </xf>
    <xf numFmtId="41" fontId="38" fillId="0" borderId="82" xfId="0" applyNumberFormat="1" applyFont="1" applyBorder="1">
      <alignment vertical="center"/>
    </xf>
    <xf numFmtId="0" fontId="11" fillId="3" borderId="22" xfId="0" applyFont="1" applyFill="1" applyBorder="1" applyAlignment="1">
      <alignment vertical="center"/>
    </xf>
    <xf numFmtId="0" fontId="38" fillId="3" borderId="68" xfId="0" applyFont="1" applyFill="1" applyBorder="1" applyAlignment="1">
      <alignment horizontal="center" vertical="center"/>
    </xf>
    <xf numFmtId="41" fontId="15" fillId="0" borderId="86" xfId="0" applyNumberFormat="1" applyFont="1" applyBorder="1">
      <alignment vertical="center"/>
    </xf>
    <xf numFmtId="0" fontId="38" fillId="3" borderId="69" xfId="0" applyFont="1" applyFill="1" applyBorder="1" applyAlignment="1">
      <alignment horizontal="center" vertical="center"/>
    </xf>
    <xf numFmtId="41" fontId="15" fillId="0" borderId="87" xfId="0" applyNumberFormat="1" applyFont="1" applyBorder="1">
      <alignment vertical="center"/>
    </xf>
    <xf numFmtId="41" fontId="38" fillId="0" borderId="87" xfId="0" applyNumberFormat="1" applyFont="1" applyBorder="1">
      <alignment vertical="center"/>
    </xf>
    <xf numFmtId="0" fontId="38" fillId="3" borderId="70" xfId="0" applyFont="1" applyFill="1" applyBorder="1" applyAlignment="1">
      <alignment horizontal="center" vertical="center"/>
    </xf>
    <xf numFmtId="41" fontId="38" fillId="0" borderId="85" xfId="0" applyNumberFormat="1" applyFont="1" applyBorder="1">
      <alignment vertical="center"/>
    </xf>
    <xf numFmtId="0" fontId="38" fillId="3" borderId="24" xfId="0" applyFont="1" applyFill="1" applyBorder="1" applyAlignment="1">
      <alignment horizontal="center" vertical="center"/>
    </xf>
    <xf numFmtId="41" fontId="38" fillId="0" borderId="34" xfId="0" applyNumberFormat="1" applyFont="1" applyBorder="1">
      <alignment vertical="center"/>
    </xf>
    <xf numFmtId="178" fontId="37" fillId="0" borderId="9" xfId="0" applyNumberFormat="1" applyFont="1" applyBorder="1">
      <alignment vertical="center"/>
    </xf>
    <xf numFmtId="178" fontId="37" fillId="0" borderId="0" xfId="0" applyNumberFormat="1" applyFont="1" applyBorder="1">
      <alignment vertical="center"/>
    </xf>
    <xf numFmtId="178" fontId="37" fillId="0" borderId="9" xfId="0" applyNumberFormat="1" applyFont="1" applyFill="1" applyBorder="1" applyAlignment="1">
      <alignment horizontal="right" vertical="center"/>
    </xf>
    <xf numFmtId="178" fontId="37" fillId="0" borderId="0" xfId="0" applyNumberFormat="1" applyFont="1" applyFill="1" applyBorder="1" applyAlignment="1">
      <alignment horizontal="right" vertical="center"/>
    </xf>
    <xf numFmtId="179" fontId="37" fillId="0" borderId="0" xfId="10" applyNumberFormat="1" applyFont="1" applyFill="1" applyBorder="1" applyAlignment="1">
      <alignment horizontal="right" vertical="center"/>
    </xf>
    <xf numFmtId="178" fontId="37" fillId="0" borderId="0" xfId="10" applyNumberFormat="1" applyFont="1" applyFill="1" applyBorder="1" applyAlignment="1">
      <alignment horizontal="right" vertical="center"/>
    </xf>
    <xf numFmtId="178" fontId="37" fillId="0" borderId="11" xfId="0" applyNumberFormat="1" applyFont="1" applyFill="1" applyBorder="1" applyAlignment="1">
      <alignment horizontal="right" vertical="center"/>
    </xf>
    <xf numFmtId="178" fontId="37" fillId="0" borderId="14" xfId="0" applyNumberFormat="1" applyFont="1" applyFill="1" applyBorder="1" applyAlignment="1">
      <alignment horizontal="right" vertical="center"/>
    </xf>
    <xf numFmtId="179" fontId="37" fillId="0" borderId="14" xfId="10" applyNumberFormat="1" applyFont="1" applyFill="1" applyBorder="1" applyAlignment="1">
      <alignment horizontal="right" vertical="center"/>
    </xf>
    <xf numFmtId="178" fontId="37" fillId="0" borderId="14" xfId="10" applyNumberFormat="1" applyFont="1" applyFill="1" applyBorder="1" applyAlignment="1">
      <alignment horizontal="right" vertical="center"/>
    </xf>
    <xf numFmtId="0" fontId="15" fillId="0" borderId="0" xfId="0" applyFont="1">
      <alignment vertical="center"/>
    </xf>
    <xf numFmtId="178" fontId="15" fillId="0" borderId="7" xfId="0" applyNumberFormat="1" applyFont="1" applyFill="1" applyBorder="1" applyAlignment="1">
      <alignment horizontal="right" vertical="center"/>
    </xf>
    <xf numFmtId="179" fontId="15" fillId="0" borderId="7" xfId="10" applyNumberFormat="1" applyFont="1" applyFill="1" applyBorder="1" applyAlignment="1">
      <alignment horizontal="right" vertical="center"/>
    </xf>
    <xf numFmtId="0" fontId="23" fillId="0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24" fillId="2" borderId="23" xfId="0" applyFont="1" applyFill="1" applyBorder="1" applyAlignment="1">
      <alignment horizontal="right" vertical="center"/>
    </xf>
    <xf numFmtId="0" fontId="35" fillId="0" borderId="32" xfId="0" applyFont="1" applyFill="1" applyBorder="1" applyAlignment="1">
      <alignment horizontal="center" vertical="center"/>
    </xf>
    <xf numFmtId="178" fontId="37" fillId="0" borderId="27" xfId="0" applyNumberFormat="1" applyFont="1" applyBorder="1" applyAlignment="1">
      <alignment horizontal="center" vertical="center"/>
    </xf>
    <xf numFmtId="179" fontId="37" fillId="0" borderId="27" xfId="10" applyNumberFormat="1" applyFont="1" applyFill="1" applyBorder="1" applyAlignment="1">
      <alignment horizontal="center" vertical="center"/>
    </xf>
    <xf numFmtId="178" fontId="37" fillId="0" borderId="27" xfId="0" applyNumberFormat="1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178" fontId="37" fillId="0" borderId="36" xfId="0" applyNumberFormat="1" applyFont="1" applyFill="1" applyBorder="1" applyAlignment="1">
      <alignment horizontal="center" vertical="center"/>
    </xf>
    <xf numFmtId="0" fontId="35" fillId="4" borderId="7" xfId="0" applyFont="1" applyFill="1" applyBorder="1" applyAlignment="1">
      <alignment horizontal="center" vertical="center"/>
    </xf>
    <xf numFmtId="41" fontId="15" fillId="0" borderId="14" xfId="0" applyNumberFormat="1" applyFont="1" applyBorder="1" applyAlignment="1">
      <alignment vertical="center"/>
    </xf>
    <xf numFmtId="41" fontId="15" fillId="0" borderId="14" xfId="0" applyNumberFormat="1" applyFont="1" applyBorder="1">
      <alignment vertical="center"/>
    </xf>
    <xf numFmtId="41" fontId="15" fillId="0" borderId="14" xfId="0" applyNumberFormat="1" applyFont="1" applyBorder="1" applyAlignment="1">
      <alignment horizontal="right" vertical="center"/>
    </xf>
    <xf numFmtId="41" fontId="15" fillId="0" borderId="7" xfId="0" applyNumberFormat="1" applyFont="1" applyBorder="1">
      <alignment vertical="center"/>
    </xf>
    <xf numFmtId="41" fontId="15" fillId="0" borderId="82" xfId="0" applyNumberFormat="1" applyFont="1" applyBorder="1" applyAlignment="1">
      <alignment vertical="center"/>
    </xf>
    <xf numFmtId="0" fontId="24" fillId="2" borderId="21" xfId="0" applyFont="1" applyFill="1" applyBorder="1" applyAlignment="1">
      <alignment horizontal="left" vertical="center"/>
    </xf>
    <xf numFmtId="0" fontId="11" fillId="2" borderId="22" xfId="0" applyFont="1" applyFill="1" applyBorder="1" applyAlignment="1">
      <alignment vertical="center"/>
    </xf>
    <xf numFmtId="180" fontId="38" fillId="2" borderId="68" xfId="0" applyNumberFormat="1" applyFont="1" applyFill="1" applyBorder="1" applyAlignment="1">
      <alignment horizontal="center" vertical="center"/>
    </xf>
    <xf numFmtId="41" fontId="15" fillId="0" borderId="27" xfId="0" applyNumberFormat="1" applyFont="1" applyBorder="1">
      <alignment vertical="center"/>
    </xf>
    <xf numFmtId="180" fontId="38" fillId="2" borderId="69" xfId="0" applyNumberFormat="1" applyFont="1" applyFill="1" applyBorder="1" applyAlignment="1">
      <alignment horizontal="center" vertical="center"/>
    </xf>
    <xf numFmtId="180" fontId="38" fillId="2" borderId="70" xfId="0" applyNumberFormat="1" applyFont="1" applyFill="1" applyBorder="1" applyAlignment="1">
      <alignment horizontal="center" vertical="center"/>
    </xf>
    <xf numFmtId="41" fontId="15" fillId="0" borderId="36" xfId="0" applyNumberFormat="1" applyFont="1" applyBorder="1" applyAlignment="1">
      <alignment horizontal="right" vertical="center"/>
    </xf>
    <xf numFmtId="180" fontId="38" fillId="2" borderId="37" xfId="0" applyNumberFormat="1" applyFont="1" applyFill="1" applyBorder="1" applyAlignment="1">
      <alignment horizontal="center" vertical="center"/>
    </xf>
    <xf numFmtId="41" fontId="15" fillId="0" borderId="34" xfId="0" applyNumberFormat="1" applyFont="1" applyBorder="1" applyAlignment="1">
      <alignment horizontal="right" vertical="center"/>
    </xf>
    <xf numFmtId="0" fontId="38" fillId="2" borderId="92" xfId="0" applyFont="1" applyFill="1" applyBorder="1" applyAlignment="1">
      <alignment horizontal="right" vertical="center"/>
    </xf>
    <xf numFmtId="41" fontId="15" fillId="0" borderId="27" xfId="0" applyNumberFormat="1" applyFont="1" applyBorder="1" applyAlignment="1">
      <alignment horizontal="right" vertical="center"/>
    </xf>
    <xf numFmtId="43" fontId="15" fillId="0" borderId="0" xfId="0" applyNumberFormat="1" applyFont="1" applyBorder="1">
      <alignment vertical="center"/>
    </xf>
    <xf numFmtId="41" fontId="15" fillId="0" borderId="82" xfId="0" applyNumberFormat="1" applyFont="1" applyBorder="1">
      <alignment vertical="center"/>
    </xf>
    <xf numFmtId="43" fontId="15" fillId="0" borderId="14" xfId="0" applyNumberFormat="1" applyFont="1" applyBorder="1">
      <alignment vertical="center"/>
    </xf>
    <xf numFmtId="43" fontId="15" fillId="0" borderId="14" xfId="0" applyNumberFormat="1" applyFont="1" applyBorder="1" applyAlignment="1">
      <alignment horizontal="right" vertical="center"/>
    </xf>
    <xf numFmtId="41" fontId="15" fillId="0" borderId="15" xfId="0" applyNumberFormat="1" applyFont="1" applyBorder="1">
      <alignment vertical="center"/>
    </xf>
    <xf numFmtId="43" fontId="15" fillId="0" borderId="7" xfId="0" applyNumberFormat="1" applyFont="1" applyBorder="1">
      <alignment vertical="center"/>
    </xf>
    <xf numFmtId="43" fontId="15" fillId="0" borderId="7" xfId="0" applyNumberFormat="1" applyFont="1" applyBorder="1" applyAlignment="1">
      <alignment horizontal="right" vertical="center"/>
    </xf>
    <xf numFmtId="41" fontId="38" fillId="0" borderId="65" xfId="0" applyNumberFormat="1" applyFont="1" applyFill="1" applyBorder="1" applyAlignment="1">
      <alignment horizontal="right" vertical="center"/>
    </xf>
    <xf numFmtId="0" fontId="38" fillId="4" borderId="9" xfId="0" applyFont="1" applyFill="1" applyBorder="1" applyAlignment="1">
      <alignment vertical="center"/>
    </xf>
    <xf numFmtId="0" fontId="38" fillId="4" borderId="10" xfId="0" applyFont="1" applyFill="1" applyBorder="1" applyAlignment="1">
      <alignment horizontal="center" vertical="center" wrapText="1"/>
    </xf>
    <xf numFmtId="182" fontId="38" fillId="4" borderId="10" xfId="0" applyNumberFormat="1" applyFont="1" applyFill="1" applyBorder="1" applyAlignment="1">
      <alignment horizontal="right" vertical="center"/>
    </xf>
    <xf numFmtId="182" fontId="38" fillId="4" borderId="2" xfId="0" applyNumberFormat="1" applyFont="1" applyFill="1" applyBorder="1" applyAlignment="1">
      <alignment horizontal="center" vertical="center" wrapText="1"/>
    </xf>
    <xf numFmtId="0" fontId="38" fillId="4" borderId="11" xfId="0" applyFont="1" applyFill="1" applyBorder="1" applyAlignment="1">
      <alignment vertical="center"/>
    </xf>
    <xf numFmtId="43" fontId="15" fillId="0" borderId="27" xfId="0" applyNumberFormat="1" applyFont="1" applyBorder="1">
      <alignment vertical="center"/>
    </xf>
    <xf numFmtId="43" fontId="15" fillId="0" borderId="36" xfId="0" applyNumberFormat="1" applyFont="1" applyBorder="1">
      <alignment vertical="center"/>
    </xf>
    <xf numFmtId="0" fontId="38" fillId="3" borderId="37" xfId="0" applyFont="1" applyFill="1" applyBorder="1" applyAlignment="1">
      <alignment horizontal="center" vertical="center"/>
    </xf>
    <xf numFmtId="43" fontId="15" fillId="0" borderId="34" xfId="0" applyNumberFormat="1" applyFont="1" applyBorder="1">
      <alignment vertical="center"/>
    </xf>
    <xf numFmtId="41" fontId="38" fillId="2" borderId="18" xfId="0" applyNumberFormat="1" applyFont="1" applyFill="1" applyBorder="1" applyAlignment="1">
      <alignment horizontal="center" vertical="center"/>
    </xf>
    <xf numFmtId="176" fontId="38" fillId="2" borderId="18" xfId="0" applyNumberFormat="1" applyFont="1" applyFill="1" applyBorder="1" applyAlignment="1">
      <alignment horizontal="center" vertical="center"/>
    </xf>
    <xf numFmtId="41" fontId="47" fillId="2" borderId="18" xfId="0" applyNumberFormat="1" applyFont="1" applyFill="1" applyBorder="1" applyAlignment="1">
      <alignment horizontal="center" vertical="center"/>
    </xf>
    <xf numFmtId="41" fontId="47" fillId="2" borderId="90" xfId="0" applyNumberFormat="1" applyFont="1" applyFill="1" applyBorder="1" applyAlignment="1">
      <alignment horizontal="center" vertical="center"/>
    </xf>
    <xf numFmtId="176" fontId="47" fillId="2" borderId="90" xfId="0" applyNumberFormat="1" applyFont="1" applyFill="1" applyBorder="1" applyAlignment="1">
      <alignment horizontal="center" vertical="center"/>
    </xf>
    <xf numFmtId="41" fontId="15" fillId="2" borderId="90" xfId="0" applyNumberFormat="1" applyFont="1" applyFill="1" applyBorder="1" applyAlignment="1">
      <alignment horizontal="center" vertical="center"/>
    </xf>
    <xf numFmtId="176" fontId="15" fillId="2" borderId="90" xfId="0" applyNumberFormat="1" applyFont="1" applyFill="1" applyBorder="1" applyAlignment="1">
      <alignment horizontal="center" vertical="center"/>
    </xf>
    <xf numFmtId="41" fontId="38" fillId="2" borderId="90" xfId="0" applyNumberFormat="1" applyFont="1" applyFill="1" applyBorder="1" applyAlignment="1">
      <alignment horizontal="center" vertical="center"/>
    </xf>
    <xf numFmtId="176" fontId="38" fillId="2" borderId="90" xfId="0" applyNumberFormat="1" applyFont="1" applyFill="1" applyBorder="1" applyAlignment="1">
      <alignment horizontal="center" vertical="center"/>
    </xf>
    <xf numFmtId="41" fontId="38" fillId="2" borderId="20" xfId="0" applyNumberFormat="1" applyFont="1" applyFill="1" applyBorder="1" applyAlignment="1">
      <alignment horizontal="center" vertical="center"/>
    </xf>
    <xf numFmtId="176" fontId="38" fillId="2" borderId="20" xfId="0" applyNumberFormat="1" applyFont="1" applyFill="1" applyBorder="1" applyAlignment="1">
      <alignment horizontal="center" vertical="center"/>
    </xf>
    <xf numFmtId="41" fontId="38" fillId="2" borderId="95" xfId="0" applyNumberFormat="1" applyFont="1" applyFill="1" applyBorder="1" applyAlignment="1">
      <alignment horizontal="center" vertical="center"/>
    </xf>
    <xf numFmtId="0" fontId="38" fillId="4" borderId="10" xfId="0" applyFont="1" applyFill="1" applyBorder="1" applyAlignment="1">
      <alignment horizontal="center" vertical="center"/>
    </xf>
    <xf numFmtId="0" fontId="38" fillId="4" borderId="1" xfId="0" applyFont="1" applyFill="1" applyBorder="1" applyAlignment="1">
      <alignment horizontal="center" vertical="center" wrapText="1"/>
    </xf>
    <xf numFmtId="0" fontId="38" fillId="4" borderId="15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left" vertical="center"/>
    </xf>
    <xf numFmtId="0" fontId="11" fillId="2" borderId="22" xfId="0" applyFont="1" applyFill="1" applyBorder="1" applyAlignment="1">
      <alignment horizontal="center" vertical="center"/>
    </xf>
    <xf numFmtId="0" fontId="38" fillId="2" borderId="96" xfId="0" applyFont="1" applyFill="1" applyBorder="1" applyAlignment="1">
      <alignment horizontal="center" vertical="center"/>
    </xf>
    <xf numFmtId="41" fontId="47" fillId="2" borderId="97" xfId="0" applyNumberFormat="1" applyFont="1" applyFill="1" applyBorder="1" applyAlignment="1">
      <alignment horizontal="center" vertical="center"/>
    </xf>
    <xf numFmtId="0" fontId="38" fillId="2" borderId="98" xfId="0" applyFont="1" applyFill="1" applyBorder="1" applyAlignment="1">
      <alignment horizontal="center" vertical="center"/>
    </xf>
    <xf numFmtId="41" fontId="47" fillId="2" borderId="99" xfId="0" applyNumberFormat="1" applyFont="1" applyFill="1" applyBorder="1" applyAlignment="1">
      <alignment horizontal="center" vertical="center"/>
    </xf>
    <xf numFmtId="0" fontId="38" fillId="2" borderId="100" xfId="0" applyFont="1" applyFill="1" applyBorder="1" applyAlignment="1">
      <alignment horizontal="center" vertical="center"/>
    </xf>
    <xf numFmtId="41" fontId="38" fillId="2" borderId="101" xfId="0" applyNumberFormat="1" applyFont="1" applyFill="1" applyBorder="1" applyAlignment="1">
      <alignment horizontal="center" vertical="center"/>
    </xf>
    <xf numFmtId="0" fontId="38" fillId="2" borderId="37" xfId="0" applyFont="1" applyFill="1" applyBorder="1" applyAlignment="1">
      <alignment horizontal="center" vertical="center"/>
    </xf>
    <xf numFmtId="41" fontId="38" fillId="2" borderId="102" xfId="0" applyNumberFormat="1" applyFont="1" applyFill="1" applyBorder="1" applyAlignment="1">
      <alignment horizontal="center" vertical="center"/>
    </xf>
    <xf numFmtId="0" fontId="24" fillId="2" borderId="2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177" fontId="5" fillId="2" borderId="0" xfId="0" applyNumberFormat="1" applyFont="1" applyFill="1" applyBorder="1" applyAlignment="1">
      <alignment horizontal="left" vertical="center"/>
    </xf>
    <xf numFmtId="177" fontId="5" fillId="2" borderId="0" xfId="0" applyNumberFormat="1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24" fillId="2" borderId="28" xfId="0" applyFont="1" applyFill="1" applyBorder="1" applyAlignment="1">
      <alignment horizontal="left" vertical="center"/>
    </xf>
    <xf numFmtId="0" fontId="24" fillId="2" borderId="29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vertical="center"/>
    </xf>
    <xf numFmtId="0" fontId="5" fillId="2" borderId="29" xfId="0" applyFont="1" applyFill="1" applyBorder="1" applyAlignment="1">
      <alignment horizontal="left" vertical="center"/>
    </xf>
    <xf numFmtId="0" fontId="24" fillId="2" borderId="29" xfId="0" applyFont="1" applyFill="1" applyBorder="1" applyAlignment="1">
      <alignment horizontal="right" vertical="center"/>
    </xf>
    <xf numFmtId="0" fontId="24" fillId="2" borderId="30" xfId="0" applyFont="1" applyFill="1" applyBorder="1" applyAlignment="1">
      <alignment horizontal="right" vertical="center"/>
    </xf>
    <xf numFmtId="183" fontId="15" fillId="0" borderId="103" xfId="24" applyNumberFormat="1" applyFont="1" applyFill="1" applyBorder="1" applyAlignment="1">
      <alignment horizontal="right" vertical="center"/>
    </xf>
    <xf numFmtId="183" fontId="15" fillId="0" borderId="104" xfId="24" applyNumberFormat="1" applyFont="1" applyFill="1" applyBorder="1" applyAlignment="1">
      <alignment horizontal="right" vertical="center"/>
    </xf>
    <xf numFmtId="184" fontId="15" fillId="0" borderId="65" xfId="24" applyNumberFormat="1" applyFont="1" applyFill="1" applyBorder="1" applyAlignment="1">
      <alignment vertical="center"/>
    </xf>
    <xf numFmtId="184" fontId="15" fillId="0" borderId="88" xfId="24" applyNumberFormat="1" applyFont="1" applyFill="1" applyBorder="1" applyAlignment="1">
      <alignment vertical="center"/>
    </xf>
    <xf numFmtId="177" fontId="15" fillId="0" borderId="18" xfId="24" applyNumberFormat="1" applyFont="1" applyFill="1" applyBorder="1" applyAlignment="1">
      <alignment horizontal="right" vertical="center"/>
    </xf>
    <xf numFmtId="183" fontId="38" fillId="0" borderId="74" xfId="23" applyNumberFormat="1" applyFont="1" applyFill="1" applyBorder="1" applyAlignment="1">
      <alignment horizontal="right" vertical="center"/>
    </xf>
    <xf numFmtId="183" fontId="38" fillId="0" borderId="66" xfId="23" applyNumberFormat="1" applyFont="1" applyFill="1" applyBorder="1" applyAlignment="1">
      <alignment horizontal="right" vertical="center"/>
    </xf>
    <xf numFmtId="184" fontId="38" fillId="0" borderId="89" xfId="23" applyNumberFormat="1" applyFont="1" applyFill="1" applyBorder="1" applyAlignment="1">
      <alignment vertical="center"/>
    </xf>
    <xf numFmtId="177" fontId="38" fillId="0" borderId="90" xfId="23" applyNumberFormat="1" applyFont="1" applyFill="1" applyBorder="1" applyAlignment="1">
      <alignment horizontal="right" vertical="center"/>
    </xf>
    <xf numFmtId="183" fontId="15" fillId="0" borderId="74" xfId="24" applyNumberFormat="1" applyFont="1" applyFill="1" applyBorder="1" applyAlignment="1">
      <alignment horizontal="right" vertical="center"/>
    </xf>
    <xf numFmtId="183" fontId="15" fillId="0" borderId="66" xfId="24" applyNumberFormat="1" applyFont="1" applyFill="1" applyBorder="1" applyAlignment="1">
      <alignment horizontal="right" vertical="center"/>
    </xf>
    <xf numFmtId="177" fontId="15" fillId="0" borderId="66" xfId="24" applyNumberFormat="1" applyFont="1" applyFill="1" applyBorder="1" applyAlignment="1">
      <alignment horizontal="right" vertical="center"/>
    </xf>
    <xf numFmtId="184" fontId="15" fillId="0" borderId="66" xfId="24" applyNumberFormat="1" applyFont="1" applyFill="1" applyBorder="1" applyAlignment="1">
      <alignment vertical="center"/>
    </xf>
    <xf numFmtId="184" fontId="15" fillId="0" borderId="89" xfId="24" applyNumberFormat="1" applyFont="1" applyFill="1" applyBorder="1" applyAlignment="1">
      <alignment vertical="center"/>
    </xf>
    <xf numFmtId="177" fontId="15" fillId="0" borderId="90" xfId="24" applyNumberFormat="1" applyFont="1" applyFill="1" applyBorder="1" applyAlignment="1">
      <alignment horizontal="right" vertical="center"/>
    </xf>
    <xf numFmtId="184" fontId="15" fillId="4" borderId="66" xfId="24" applyNumberFormat="1" applyFont="1" applyFill="1" applyBorder="1" applyAlignment="1">
      <alignment vertical="center"/>
    </xf>
    <xf numFmtId="184" fontId="15" fillId="4" borderId="89" xfId="24" applyNumberFormat="1" applyFont="1" applyFill="1" applyBorder="1" applyAlignment="1">
      <alignment vertical="center"/>
    </xf>
    <xf numFmtId="183" fontId="15" fillId="0" borderId="105" xfId="24" applyNumberFormat="1" applyFont="1" applyFill="1" applyBorder="1" applyAlignment="1">
      <alignment horizontal="right" vertical="center"/>
    </xf>
    <xf numFmtId="183" fontId="15" fillId="0" borderId="106" xfId="24" applyNumberFormat="1" applyFont="1" applyFill="1" applyBorder="1" applyAlignment="1">
      <alignment horizontal="right" vertical="center"/>
    </xf>
    <xf numFmtId="183" fontId="15" fillId="0" borderId="107" xfId="24" applyNumberFormat="1" applyFont="1" applyFill="1" applyBorder="1" applyAlignment="1">
      <alignment horizontal="right" vertical="center"/>
    </xf>
    <xf numFmtId="183" fontId="15" fillId="0" borderId="20" xfId="24" applyNumberFormat="1" applyFont="1" applyFill="1" applyBorder="1" applyAlignment="1">
      <alignment horizontal="right" vertical="center"/>
    </xf>
    <xf numFmtId="183" fontId="15" fillId="0" borderId="38" xfId="24" applyNumberFormat="1" applyFont="1" applyFill="1" applyBorder="1" applyAlignment="1">
      <alignment horizontal="right" vertical="center"/>
    </xf>
    <xf numFmtId="183" fontId="15" fillId="0" borderId="16" xfId="24" applyNumberFormat="1" applyFont="1" applyFill="1" applyBorder="1" applyAlignment="1">
      <alignment horizontal="right" vertical="center"/>
    </xf>
    <xf numFmtId="183" fontId="15" fillId="0" borderId="95" xfId="24" applyNumberFormat="1" applyFont="1" applyFill="1" applyBorder="1" applyAlignment="1">
      <alignment horizontal="right" vertical="center"/>
    </xf>
    <xf numFmtId="183" fontId="15" fillId="0" borderId="18" xfId="24" applyNumberFormat="1" applyFont="1" applyFill="1" applyBorder="1" applyAlignment="1">
      <alignment horizontal="right" vertical="center"/>
    </xf>
    <xf numFmtId="41" fontId="38" fillId="2" borderId="18" xfId="1" applyFont="1" applyFill="1" applyBorder="1" applyAlignment="1">
      <alignment vertical="center" shrinkToFit="1"/>
    </xf>
    <xf numFmtId="41" fontId="38" fillId="2" borderId="18" xfId="0" applyNumberFormat="1" applyFont="1" applyFill="1" applyBorder="1" applyAlignment="1">
      <alignment vertical="center" shrinkToFit="1"/>
    </xf>
    <xf numFmtId="183" fontId="15" fillId="0" borderId="90" xfId="24" applyNumberFormat="1" applyFont="1" applyFill="1" applyBorder="1" applyAlignment="1">
      <alignment horizontal="right" vertical="center"/>
    </xf>
    <xf numFmtId="185" fontId="15" fillId="0" borderId="90" xfId="24" applyNumberFormat="1" applyFont="1" applyFill="1" applyBorder="1" applyAlignment="1">
      <alignment horizontal="right" vertical="center"/>
    </xf>
    <xf numFmtId="49" fontId="38" fillId="3" borderId="90" xfId="0" applyNumberFormat="1" applyFont="1" applyFill="1" applyBorder="1" applyAlignment="1">
      <alignment horizontal="right" vertical="center"/>
    </xf>
    <xf numFmtId="185" fontId="38" fillId="3" borderId="90" xfId="0" applyNumberFormat="1" applyFont="1" applyFill="1" applyBorder="1" applyAlignment="1">
      <alignment horizontal="right" vertical="center"/>
    </xf>
    <xf numFmtId="185" fontId="38" fillId="0" borderId="90" xfId="0" applyNumberFormat="1" applyFont="1" applyFill="1" applyBorder="1" applyAlignment="1">
      <alignment horizontal="right" vertical="center"/>
    </xf>
    <xf numFmtId="49" fontId="38" fillId="3" borderId="20" xfId="0" applyNumberFormat="1" applyFont="1" applyFill="1" applyBorder="1" applyAlignment="1">
      <alignment horizontal="right" vertical="center"/>
    </xf>
    <xf numFmtId="185" fontId="38" fillId="3" borderId="20" xfId="0" applyNumberFormat="1" applyFont="1" applyFill="1" applyBorder="1" applyAlignment="1">
      <alignment horizontal="right" vertical="center"/>
    </xf>
    <xf numFmtId="185" fontId="38" fillId="0" borderId="20" xfId="0" applyNumberFormat="1" applyFont="1" applyFill="1" applyBorder="1" applyAlignment="1">
      <alignment horizontal="right" vertical="center"/>
    </xf>
    <xf numFmtId="0" fontId="38" fillId="4" borderId="2" xfId="21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vertical="center"/>
    </xf>
    <xf numFmtId="0" fontId="38" fillId="4" borderId="25" xfId="21" applyFont="1" applyFill="1" applyBorder="1" applyAlignment="1">
      <alignment horizontal="center" vertical="center" wrapText="1"/>
    </xf>
    <xf numFmtId="41" fontId="38" fillId="2" borderId="68" xfId="0" applyNumberFormat="1" applyFont="1" applyFill="1" applyBorder="1" applyAlignment="1">
      <alignment horizontal="center" vertical="center"/>
    </xf>
    <xf numFmtId="177" fontId="15" fillId="0" borderId="109" xfId="24" applyNumberFormat="1" applyFont="1" applyFill="1" applyBorder="1" applyAlignment="1">
      <alignment horizontal="right" vertical="center"/>
    </xf>
    <xf numFmtId="41" fontId="38" fillId="2" borderId="69" xfId="0" applyNumberFormat="1" applyFont="1" applyFill="1" applyBorder="1" applyAlignment="1">
      <alignment horizontal="center" vertical="center"/>
    </xf>
    <xf numFmtId="177" fontId="38" fillId="0" borderId="110" xfId="23" applyNumberFormat="1" applyFont="1" applyFill="1" applyBorder="1" applyAlignment="1">
      <alignment horizontal="right" vertical="center"/>
    </xf>
    <xf numFmtId="177" fontId="15" fillId="0" borderId="110" xfId="24" applyNumberFormat="1" applyFont="1" applyFill="1" applyBorder="1" applyAlignment="1">
      <alignment horizontal="right" vertical="center"/>
    </xf>
    <xf numFmtId="41" fontId="38" fillId="2" borderId="70" xfId="0" applyNumberFormat="1" applyFont="1" applyFill="1" applyBorder="1" applyAlignment="1">
      <alignment horizontal="center" vertical="center"/>
    </xf>
    <xf numFmtId="183" fontId="15" fillId="0" borderId="111" xfId="24" applyNumberFormat="1" applyFont="1" applyFill="1" applyBorder="1" applyAlignment="1">
      <alignment horizontal="right" vertical="center"/>
    </xf>
    <xf numFmtId="41" fontId="38" fillId="2" borderId="24" xfId="0" applyNumberFormat="1" applyFont="1" applyFill="1" applyBorder="1" applyAlignment="1">
      <alignment horizontal="center" vertical="center"/>
    </xf>
    <xf numFmtId="183" fontId="15" fillId="0" borderId="102" xfId="24" applyNumberFormat="1" applyFont="1" applyFill="1" applyBorder="1" applyAlignment="1">
      <alignment horizontal="right" vertical="center"/>
    </xf>
    <xf numFmtId="0" fontId="15" fillId="0" borderId="96" xfId="0" applyFont="1" applyBorder="1" applyAlignment="1">
      <alignment vertical="center" shrinkToFit="1"/>
    </xf>
    <xf numFmtId="41" fontId="38" fillId="2" borderId="97" xfId="0" applyNumberFormat="1" applyFont="1" applyFill="1" applyBorder="1" applyAlignment="1">
      <alignment vertical="center" shrinkToFit="1"/>
    </xf>
    <xf numFmtId="49" fontId="38" fillId="3" borderId="99" xfId="0" applyNumberFormat="1" applyFont="1" applyFill="1" applyBorder="1" applyAlignment="1">
      <alignment horizontal="right" vertical="center"/>
    </xf>
    <xf numFmtId="49" fontId="38" fillId="3" borderId="101" xfId="0" applyNumberFormat="1" applyFont="1" applyFill="1" applyBorder="1" applyAlignment="1">
      <alignment horizontal="right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43" fontId="38" fillId="3" borderId="17" xfId="0" applyNumberFormat="1" applyFont="1" applyFill="1" applyBorder="1" applyAlignment="1">
      <alignment horizontal="center" vertical="center"/>
    </xf>
    <xf numFmtId="43" fontId="38" fillId="3" borderId="18" xfId="0" applyNumberFormat="1" applyFont="1" applyFill="1" applyBorder="1" applyAlignment="1">
      <alignment horizontal="center" vertical="center"/>
    </xf>
    <xf numFmtId="41" fontId="38" fillId="3" borderId="113" xfId="0" applyNumberFormat="1" applyFont="1" applyFill="1" applyBorder="1" applyAlignment="1">
      <alignment horizontal="center" vertical="center"/>
    </xf>
    <xf numFmtId="43" fontId="38" fillId="3" borderId="90" xfId="0" applyNumberFormat="1" applyFont="1" applyFill="1" applyBorder="1" applyAlignment="1">
      <alignment horizontal="center" vertical="center"/>
    </xf>
    <xf numFmtId="41" fontId="38" fillId="3" borderId="19" xfId="0" applyNumberFormat="1" applyFont="1" applyFill="1" applyBorder="1" applyAlignment="1">
      <alignment horizontal="center" vertical="center"/>
    </xf>
    <xf numFmtId="41" fontId="38" fillId="3" borderId="20" xfId="0" applyNumberFormat="1" applyFont="1" applyFill="1" applyBorder="1" applyAlignment="1">
      <alignment horizontal="center" vertical="center"/>
    </xf>
    <xf numFmtId="41" fontId="38" fillId="3" borderId="17" xfId="0" applyNumberFormat="1" applyFont="1" applyFill="1" applyBorder="1" applyAlignment="1">
      <alignment horizontal="center" vertical="center"/>
    </xf>
    <xf numFmtId="41" fontId="47" fillId="3" borderId="113" xfId="0" applyNumberFormat="1" applyFont="1" applyFill="1" applyBorder="1" applyAlignment="1">
      <alignment horizontal="center" vertical="center"/>
    </xf>
    <xf numFmtId="43" fontId="47" fillId="3" borderId="90" xfId="0" applyNumberFormat="1" applyFont="1" applyFill="1" applyBorder="1" applyAlignment="1">
      <alignment horizontal="center" vertical="center"/>
    </xf>
    <xf numFmtId="43" fontId="38" fillId="3" borderId="20" xfId="0" applyNumberFormat="1" applyFont="1" applyFill="1" applyBorder="1" applyAlignment="1">
      <alignment horizontal="center" vertical="center"/>
    </xf>
    <xf numFmtId="43" fontId="38" fillId="3" borderId="95" xfId="0" applyNumberFormat="1" applyFont="1" applyFill="1" applyBorder="1" applyAlignment="1">
      <alignment horizontal="center" vertical="center"/>
    </xf>
    <xf numFmtId="0" fontId="38" fillId="4" borderId="7" xfId="0" applyFont="1" applyFill="1" applyBorder="1" applyAlignment="1">
      <alignment horizontal="left" vertical="center"/>
    </xf>
    <xf numFmtId="0" fontId="38" fillId="4" borderId="7" xfId="0" applyFont="1" applyFill="1" applyBorder="1" applyAlignment="1">
      <alignment vertical="center"/>
    </xf>
    <xf numFmtId="0" fontId="23" fillId="2" borderId="22" xfId="0" applyFont="1" applyFill="1" applyBorder="1" applyAlignment="1">
      <alignment vertical="center"/>
    </xf>
    <xf numFmtId="0" fontId="23" fillId="2" borderId="22" xfId="0" applyFont="1" applyFill="1" applyBorder="1" applyAlignment="1">
      <alignment horizontal="left" vertical="center"/>
    </xf>
    <xf numFmtId="0" fontId="38" fillId="4" borderId="34" xfId="0" applyFont="1" applyFill="1" applyBorder="1" applyAlignment="1">
      <alignment vertical="center"/>
    </xf>
    <xf numFmtId="0" fontId="38" fillId="2" borderId="68" xfId="0" applyFont="1" applyFill="1" applyBorder="1" applyAlignment="1">
      <alignment horizontal="center" vertical="center"/>
    </xf>
    <xf numFmtId="43" fontId="38" fillId="3" borderId="97" xfId="0" applyNumberFormat="1" applyFont="1" applyFill="1" applyBorder="1" applyAlignment="1">
      <alignment horizontal="center" vertical="center"/>
    </xf>
    <xf numFmtId="0" fontId="47" fillId="2" borderId="69" xfId="0" applyFont="1" applyFill="1" applyBorder="1" applyAlignment="1">
      <alignment horizontal="center" vertical="center"/>
    </xf>
    <xf numFmtId="43" fontId="47" fillId="3" borderId="99" xfId="0" applyNumberFormat="1" applyFont="1" applyFill="1" applyBorder="1" applyAlignment="1">
      <alignment horizontal="center" vertical="center"/>
    </xf>
    <xf numFmtId="43" fontId="38" fillId="3" borderId="99" xfId="0" applyNumberFormat="1" applyFont="1" applyFill="1" applyBorder="1" applyAlignment="1">
      <alignment horizontal="center" vertical="center"/>
    </xf>
    <xf numFmtId="43" fontId="38" fillId="3" borderId="101" xfId="0" applyNumberFormat="1" applyFont="1" applyFill="1" applyBorder="1" applyAlignment="1">
      <alignment horizontal="center" vertical="center"/>
    </xf>
    <xf numFmtId="43" fontId="38" fillId="3" borderId="102" xfId="0" applyNumberFormat="1" applyFont="1" applyFill="1" applyBorder="1" applyAlignment="1">
      <alignment horizontal="center" vertical="center"/>
    </xf>
    <xf numFmtId="0" fontId="47" fillId="2" borderId="92" xfId="0" applyFont="1" applyFill="1" applyBorder="1" applyAlignment="1">
      <alignment horizontal="left" vertical="center"/>
    </xf>
    <xf numFmtId="0" fontId="47" fillId="2" borderId="114" xfId="0" applyFont="1" applyFill="1" applyBorder="1" applyAlignment="1">
      <alignment horizontal="center" vertical="center"/>
    </xf>
    <xf numFmtId="41" fontId="38" fillId="3" borderId="99" xfId="0" applyNumberFormat="1" applyFont="1" applyFill="1" applyBorder="1" applyAlignment="1">
      <alignment horizontal="center" vertical="center"/>
    </xf>
    <xf numFmtId="0" fontId="47" fillId="2" borderId="115" xfId="0" applyFont="1" applyFill="1" applyBorder="1" applyAlignment="1">
      <alignment horizontal="center" vertical="center"/>
    </xf>
    <xf numFmtId="41" fontId="38" fillId="3" borderId="101" xfId="0" applyNumberFormat="1" applyFont="1" applyFill="1" applyBorder="1" applyAlignment="1">
      <alignment horizontal="center" vertical="center"/>
    </xf>
    <xf numFmtId="0" fontId="24" fillId="0" borderId="93" xfId="0" applyFont="1" applyFill="1" applyBorder="1" applyAlignment="1">
      <alignment vertical="center"/>
    </xf>
    <xf numFmtId="41" fontId="35" fillId="2" borderId="17" xfId="25" applyFont="1" applyFill="1" applyBorder="1" applyAlignment="1">
      <alignment horizontal="center" vertical="center"/>
    </xf>
    <xf numFmtId="41" fontId="35" fillId="2" borderId="18" xfId="25" applyFont="1" applyFill="1" applyBorder="1" applyAlignment="1">
      <alignment horizontal="center" vertical="center"/>
    </xf>
    <xf numFmtId="41" fontId="35" fillId="2" borderId="113" xfId="25" applyNumberFormat="1" applyFont="1" applyFill="1" applyBorder="1" applyAlignment="1">
      <alignment horizontal="center" vertical="center"/>
    </xf>
    <xf numFmtId="41" fontId="35" fillId="2" borderId="90" xfId="25" applyNumberFormat="1" applyFont="1" applyFill="1" applyBorder="1" applyAlignment="1">
      <alignment horizontal="center" vertical="center"/>
    </xf>
    <xf numFmtId="41" fontId="35" fillId="2" borderId="90" xfId="25" applyNumberFormat="1" applyFont="1" applyFill="1" applyBorder="1" applyAlignment="1">
      <alignment horizontal="right" vertical="center"/>
    </xf>
    <xf numFmtId="41" fontId="35" fillId="2" borderId="19" xfId="25" applyNumberFormat="1" applyFont="1" applyFill="1" applyBorder="1" applyAlignment="1">
      <alignment horizontal="center" vertical="center"/>
    </xf>
    <xf numFmtId="41" fontId="35" fillId="2" borderId="20" xfId="25" applyNumberFormat="1" applyFont="1" applyFill="1" applyBorder="1" applyAlignment="1">
      <alignment horizontal="center" vertical="center"/>
    </xf>
    <xf numFmtId="41" fontId="35" fillId="2" borderId="20" xfId="25" applyNumberFormat="1" applyFont="1" applyFill="1" applyBorder="1" applyAlignment="1">
      <alignment horizontal="right" vertical="center"/>
    </xf>
    <xf numFmtId="41" fontId="35" fillId="2" borderId="112" xfId="25" applyNumberFormat="1" applyFont="1" applyFill="1" applyBorder="1" applyAlignment="1">
      <alignment horizontal="center" vertical="center"/>
    </xf>
    <xf numFmtId="41" fontId="35" fillId="2" borderId="95" xfId="25" applyNumberFormat="1" applyFont="1" applyFill="1" applyBorder="1" applyAlignment="1">
      <alignment horizontal="center" vertical="center"/>
    </xf>
    <xf numFmtId="41" fontId="35" fillId="2" borderId="95" xfId="25" applyNumberFormat="1" applyFont="1" applyFill="1" applyBorder="1" applyAlignment="1">
      <alignment horizontal="right" vertical="center"/>
    </xf>
    <xf numFmtId="0" fontId="35" fillId="4" borderId="25" xfId="0" applyFont="1" applyFill="1" applyBorder="1" applyAlignment="1">
      <alignment horizontal="center" vertical="center" wrapText="1"/>
    </xf>
    <xf numFmtId="0" fontId="35" fillId="2" borderId="68" xfId="0" applyFont="1" applyFill="1" applyBorder="1" applyAlignment="1">
      <alignment horizontal="center" vertical="center"/>
    </xf>
    <xf numFmtId="41" fontId="35" fillId="2" borderId="97" xfId="25" applyFont="1" applyFill="1" applyBorder="1" applyAlignment="1">
      <alignment horizontal="center" vertical="center"/>
    </xf>
    <xf numFmtId="0" fontId="35" fillId="2" borderId="69" xfId="0" applyFont="1" applyFill="1" applyBorder="1" applyAlignment="1">
      <alignment horizontal="center" vertical="center"/>
    </xf>
    <xf numFmtId="41" fontId="35" fillId="2" borderId="99" xfId="25" applyNumberFormat="1" applyFont="1" applyFill="1" applyBorder="1" applyAlignment="1">
      <alignment horizontal="center" vertical="center"/>
    </xf>
    <xf numFmtId="0" fontId="35" fillId="2" borderId="70" xfId="0" applyFont="1" applyFill="1" applyBorder="1" applyAlignment="1">
      <alignment horizontal="center" vertical="center"/>
    </xf>
    <xf numFmtId="41" fontId="35" fillId="2" borderId="101" xfId="25" applyNumberFormat="1" applyFont="1" applyFill="1" applyBorder="1" applyAlignment="1">
      <alignment horizontal="center" vertical="center"/>
    </xf>
    <xf numFmtId="41" fontId="35" fillId="2" borderId="102" xfId="25" applyNumberFormat="1" applyFont="1" applyFill="1" applyBorder="1" applyAlignment="1">
      <alignment horizontal="center" vertical="center"/>
    </xf>
    <xf numFmtId="0" fontId="23" fillId="2" borderId="28" xfId="0" applyFont="1" applyFill="1" applyBorder="1" applyAlignment="1">
      <alignment horizontal="left" vertical="center"/>
    </xf>
    <xf numFmtId="0" fontId="23" fillId="2" borderId="29" xfId="0" applyFont="1" applyFill="1" applyBorder="1" applyAlignment="1">
      <alignment vertical="center"/>
    </xf>
    <xf numFmtId="0" fontId="15" fillId="0" borderId="72" xfId="0" applyFont="1" applyBorder="1">
      <alignment vertical="center"/>
    </xf>
    <xf numFmtId="41" fontId="15" fillId="0" borderId="116" xfId="0" applyNumberFormat="1" applyFont="1" applyBorder="1">
      <alignment vertical="center"/>
    </xf>
    <xf numFmtId="41" fontId="38" fillId="3" borderId="104" xfId="0" applyNumberFormat="1" applyFont="1" applyFill="1" applyBorder="1" applyAlignment="1">
      <alignment horizontal="center" vertical="center"/>
    </xf>
    <xf numFmtId="41" fontId="38" fillId="2" borderId="104" xfId="0" applyNumberFormat="1" applyFont="1" applyFill="1" applyBorder="1" applyAlignment="1">
      <alignment horizontal="center" vertical="center"/>
    </xf>
    <xf numFmtId="41" fontId="38" fillId="2" borderId="117" xfId="0" applyNumberFormat="1" applyFont="1" applyFill="1" applyBorder="1" applyAlignment="1">
      <alignment horizontal="center" vertical="center"/>
    </xf>
    <xf numFmtId="41" fontId="38" fillId="3" borderId="72" xfId="0" applyNumberFormat="1" applyFont="1" applyFill="1" applyBorder="1" applyAlignment="1">
      <alignment horizontal="center" vertical="center"/>
    </xf>
    <xf numFmtId="0" fontId="15" fillId="0" borderId="65" xfId="0" applyFont="1" applyBorder="1">
      <alignment vertical="center"/>
    </xf>
    <xf numFmtId="0" fontId="15" fillId="0" borderId="71" xfId="0" applyFont="1" applyBorder="1">
      <alignment vertical="center"/>
    </xf>
    <xf numFmtId="0" fontId="15" fillId="0" borderId="74" xfId="0" applyFont="1" applyBorder="1">
      <alignment vertical="center"/>
    </xf>
    <xf numFmtId="41" fontId="15" fillId="0" borderId="118" xfId="0" applyNumberFormat="1" applyFont="1" applyBorder="1">
      <alignment vertical="center"/>
    </xf>
    <xf numFmtId="41" fontId="15" fillId="0" borderId="119" xfId="0" applyNumberFormat="1" applyFont="1" applyBorder="1">
      <alignment vertical="center"/>
    </xf>
    <xf numFmtId="41" fontId="15" fillId="0" borderId="120" xfId="0" applyNumberFormat="1" applyFont="1" applyBorder="1">
      <alignment vertical="center"/>
    </xf>
    <xf numFmtId="0" fontId="15" fillId="0" borderId="66" xfId="0" applyFont="1" applyBorder="1">
      <alignment vertical="center"/>
    </xf>
    <xf numFmtId="0" fontId="15" fillId="0" borderId="73" xfId="0" applyFont="1" applyBorder="1">
      <alignment vertical="center"/>
    </xf>
    <xf numFmtId="41" fontId="38" fillId="0" borderId="118" xfId="26" applyNumberFormat="1" applyFont="1" applyFill="1" applyBorder="1" applyAlignment="1">
      <alignment horizontal="right" vertical="center"/>
    </xf>
    <xf numFmtId="41" fontId="38" fillId="0" borderId="119" xfId="26" applyNumberFormat="1" applyFont="1" applyFill="1" applyBorder="1" applyAlignment="1">
      <alignment horizontal="right" vertical="center"/>
    </xf>
    <xf numFmtId="41" fontId="38" fillId="0" borderId="119" xfId="27" applyNumberFormat="1" applyFont="1" applyFill="1" applyBorder="1" applyAlignment="1">
      <alignment horizontal="right" vertical="center"/>
    </xf>
    <xf numFmtId="41" fontId="38" fillId="0" borderId="120" xfId="27" applyNumberFormat="1" applyFont="1" applyFill="1" applyBorder="1" applyAlignment="1">
      <alignment horizontal="right" vertical="center"/>
    </xf>
    <xf numFmtId="41" fontId="38" fillId="0" borderId="74" xfId="28" applyNumberFormat="1" applyFont="1" applyFill="1" applyBorder="1" applyAlignment="1">
      <alignment horizontal="right" vertical="center"/>
    </xf>
    <xf numFmtId="41" fontId="38" fillId="0" borderId="119" xfId="28" applyNumberFormat="1" applyFont="1" applyFill="1" applyBorder="1" applyAlignment="1">
      <alignment horizontal="right" vertical="center"/>
    </xf>
    <xf numFmtId="41" fontId="38" fillId="0" borderId="120" xfId="28" applyNumberFormat="1" applyFont="1" applyFill="1" applyBorder="1" applyAlignment="1">
      <alignment horizontal="right" vertical="center"/>
    </xf>
    <xf numFmtId="0" fontId="15" fillId="0" borderId="67" xfId="0" applyFont="1" applyBorder="1">
      <alignment vertical="center"/>
    </xf>
    <xf numFmtId="41" fontId="38" fillId="0" borderId="67" xfId="26" applyNumberFormat="1" applyFont="1" applyFill="1" applyBorder="1" applyAlignment="1">
      <alignment horizontal="right" vertical="center"/>
    </xf>
    <xf numFmtId="41" fontId="38" fillId="0" borderId="82" xfId="26" applyNumberFormat="1" applyFont="1" applyFill="1" applyBorder="1" applyAlignment="1">
      <alignment horizontal="right" vertical="center"/>
    </xf>
    <xf numFmtId="41" fontId="38" fillId="0" borderId="82" xfId="27" applyNumberFormat="1" applyFont="1" applyFill="1" applyBorder="1" applyAlignment="1">
      <alignment horizontal="right" vertical="center"/>
    </xf>
    <xf numFmtId="41" fontId="38" fillId="0" borderId="75" xfId="27" applyNumberFormat="1" applyFont="1" applyFill="1" applyBorder="1" applyAlignment="1">
      <alignment horizontal="right" vertical="center"/>
    </xf>
    <xf numFmtId="41" fontId="38" fillId="0" borderId="67" xfId="28" applyNumberFormat="1" applyFont="1" applyFill="1" applyBorder="1" applyAlignment="1">
      <alignment horizontal="right" vertical="center"/>
    </xf>
    <xf numFmtId="41" fontId="38" fillId="0" borderId="82" xfId="28" applyNumberFormat="1" applyFont="1" applyFill="1" applyBorder="1" applyAlignment="1">
      <alignment horizontal="right" vertical="center"/>
    </xf>
    <xf numFmtId="41" fontId="38" fillId="0" borderId="75" xfId="28" applyNumberFormat="1" applyFont="1" applyFill="1" applyBorder="1" applyAlignment="1">
      <alignment horizontal="right" vertical="center"/>
    </xf>
    <xf numFmtId="0" fontId="15" fillId="0" borderId="82" xfId="0" applyFont="1" applyBorder="1">
      <alignment vertical="center"/>
    </xf>
    <xf numFmtId="0" fontId="15" fillId="0" borderId="75" xfId="0" applyFont="1" applyBorder="1">
      <alignment vertical="center"/>
    </xf>
    <xf numFmtId="0" fontId="38" fillId="4" borderId="4" xfId="34" applyNumberFormat="1" applyFont="1" applyFill="1" applyBorder="1" applyAlignment="1" applyProtection="1">
      <alignment horizontal="center" vertical="center"/>
      <protection locked="0"/>
    </xf>
    <xf numFmtId="0" fontId="38" fillId="4" borderId="5" xfId="34" applyNumberFormat="1" applyFont="1" applyFill="1" applyBorder="1" applyAlignment="1" applyProtection="1">
      <alignment horizontal="center" vertical="center"/>
      <protection locked="0"/>
    </xf>
    <xf numFmtId="0" fontId="38" fillId="4" borderId="4" xfId="34" applyNumberFormat="1" applyFont="1" applyFill="1" applyBorder="1" applyAlignment="1" applyProtection="1">
      <alignment vertical="center" wrapText="1"/>
      <protection locked="0"/>
    </xf>
    <xf numFmtId="0" fontId="38" fillId="4" borderId="41" xfId="34" applyNumberFormat="1" applyFont="1" applyFill="1" applyBorder="1" applyAlignment="1" applyProtection="1">
      <alignment horizontal="center" vertical="center" wrapText="1"/>
      <protection locked="0"/>
    </xf>
    <xf numFmtId="0" fontId="38" fillId="4" borderId="41" xfId="34" applyNumberFormat="1" applyFont="1" applyFill="1" applyBorder="1" applyAlignment="1" applyProtection="1">
      <alignment horizontal="center" vertical="center"/>
      <protection locked="0"/>
    </xf>
    <xf numFmtId="0" fontId="38" fillId="4" borderId="43" xfId="34" applyNumberFormat="1" applyFont="1" applyFill="1" applyBorder="1" applyAlignment="1" applyProtection="1">
      <alignment horizontal="center" vertical="center"/>
      <protection locked="0"/>
    </xf>
    <xf numFmtId="0" fontId="38" fillId="4" borderId="43" xfId="34" applyNumberFormat="1" applyFont="1" applyFill="1" applyBorder="1" applyAlignment="1" applyProtection="1">
      <alignment horizontal="center" vertical="center" wrapText="1"/>
      <protection locked="0"/>
    </xf>
    <xf numFmtId="0" fontId="38" fillId="4" borderId="42" xfId="34" applyNumberFormat="1" applyFont="1" applyFill="1" applyBorder="1" applyAlignment="1" applyProtection="1">
      <alignment horizontal="center" vertical="center"/>
      <protection locked="0"/>
    </xf>
    <xf numFmtId="0" fontId="0" fillId="0" borderId="22" xfId="34" applyNumberFormat="1" applyFont="1" applyFill="1" applyBorder="1" applyAlignment="1" applyProtection="1">
      <alignment vertical="center"/>
      <protection locked="0"/>
    </xf>
    <xf numFmtId="186" fontId="0" fillId="0" borderId="22" xfId="34" applyNumberFormat="1" applyFont="1" applyFill="1" applyBorder="1" applyAlignment="1" applyProtection="1">
      <alignment vertical="center"/>
      <protection locked="0"/>
    </xf>
    <xf numFmtId="0" fontId="24" fillId="0" borderId="22" xfId="0" applyFont="1" applyFill="1" applyBorder="1" applyAlignment="1">
      <alignment horizontal="right" vertical="center"/>
    </xf>
    <xf numFmtId="0" fontId="0" fillId="0" borderId="22" xfId="0" applyBorder="1">
      <alignment vertical="center"/>
    </xf>
    <xf numFmtId="0" fontId="15" fillId="0" borderId="86" xfId="0" applyFont="1" applyBorder="1">
      <alignment vertical="center"/>
    </xf>
    <xf numFmtId="0" fontId="15" fillId="0" borderId="87" xfId="0" applyFont="1" applyBorder="1">
      <alignment vertical="center"/>
    </xf>
    <xf numFmtId="180" fontId="38" fillId="0" borderId="70" xfId="0" applyNumberFormat="1" applyFont="1" applyFill="1" applyBorder="1" applyAlignment="1">
      <alignment horizontal="center" vertical="center"/>
    </xf>
    <xf numFmtId="0" fontId="15" fillId="0" borderId="85" xfId="0" applyFont="1" applyBorder="1">
      <alignment vertical="center"/>
    </xf>
    <xf numFmtId="180" fontId="38" fillId="0" borderId="37" xfId="0" applyNumberFormat="1" applyFont="1" applyFill="1" applyBorder="1" applyAlignment="1">
      <alignment horizontal="center" vertical="center"/>
    </xf>
    <xf numFmtId="0" fontId="25" fillId="0" borderId="28" xfId="0" applyFont="1" applyBorder="1">
      <alignment vertical="center"/>
    </xf>
    <xf numFmtId="0" fontId="0" fillId="0" borderId="29" xfId="0" applyBorder="1">
      <alignment vertical="center"/>
    </xf>
    <xf numFmtId="41" fontId="15" fillId="0" borderId="7" xfId="0" applyNumberFormat="1" applyFont="1" applyFill="1" applyBorder="1">
      <alignment vertical="center"/>
    </xf>
    <xf numFmtId="176" fontId="15" fillId="0" borderId="7" xfId="0" applyNumberFormat="1" applyFont="1" applyFill="1" applyBorder="1">
      <alignment vertical="center"/>
    </xf>
    <xf numFmtId="41" fontId="38" fillId="0" borderId="7" xfId="28" applyNumberFormat="1" applyFont="1" applyFill="1" applyBorder="1" applyAlignment="1">
      <alignment horizontal="right" vertical="center"/>
    </xf>
    <xf numFmtId="41" fontId="38" fillId="2" borderId="104" xfId="1" applyNumberFormat="1" applyFont="1" applyFill="1" applyBorder="1" applyAlignment="1">
      <alignment horizontal="center" vertical="center"/>
    </xf>
    <xf numFmtId="176" fontId="38" fillId="2" borderId="104" xfId="1" applyNumberFormat="1" applyFont="1" applyFill="1" applyBorder="1" applyAlignment="1">
      <alignment horizontal="center" vertical="center"/>
    </xf>
    <xf numFmtId="176" fontId="15" fillId="0" borderId="119" xfId="0" applyNumberFormat="1" applyFont="1" applyBorder="1">
      <alignment vertical="center"/>
    </xf>
    <xf numFmtId="41" fontId="15" fillId="0" borderId="67" xfId="0" applyNumberFormat="1" applyFont="1" applyFill="1" applyBorder="1">
      <alignment vertical="center"/>
    </xf>
    <xf numFmtId="41" fontId="15" fillId="0" borderId="82" xfId="0" applyNumberFormat="1" applyFont="1" applyFill="1" applyBorder="1">
      <alignment vertical="center"/>
    </xf>
    <xf numFmtId="176" fontId="15" fillId="0" borderId="82" xfId="0" applyNumberFormat="1" applyFont="1" applyFill="1" applyBorder="1">
      <alignment vertical="center"/>
    </xf>
    <xf numFmtId="0" fontId="15" fillId="4" borderId="2" xfId="0" applyFont="1" applyFill="1" applyBorder="1" applyAlignment="1">
      <alignment horizontal="center" vertical="center" wrapText="1"/>
    </xf>
    <xf numFmtId="41" fontId="38" fillId="2" borderId="121" xfId="1" applyNumberFormat="1" applyFont="1" applyFill="1" applyBorder="1" applyAlignment="1">
      <alignment horizontal="center" vertical="center"/>
    </xf>
    <xf numFmtId="41" fontId="15" fillId="0" borderId="122" xfId="0" applyNumberFormat="1" applyFont="1" applyBorder="1">
      <alignment vertical="center"/>
    </xf>
    <xf numFmtId="41" fontId="15" fillId="0" borderId="85" xfId="0" applyNumberFormat="1" applyFont="1" applyFill="1" applyBorder="1">
      <alignment vertical="center"/>
    </xf>
    <xf numFmtId="41" fontId="15" fillId="0" borderId="34" xfId="0" applyNumberFormat="1" applyFont="1" applyFill="1" applyBorder="1">
      <alignment vertical="center"/>
    </xf>
    <xf numFmtId="0" fontId="23" fillId="2" borderId="29" xfId="0" applyFont="1" applyFill="1" applyBorder="1" applyAlignment="1">
      <alignment horizontal="right" vertical="center"/>
    </xf>
    <xf numFmtId="0" fontId="23" fillId="2" borderId="30" xfId="0" applyFont="1" applyFill="1" applyBorder="1" applyAlignment="1">
      <alignment horizontal="right" vertical="center"/>
    </xf>
    <xf numFmtId="41" fontId="35" fillId="0" borderId="7" xfId="32" applyNumberFormat="1" applyFont="1" applyFill="1" applyBorder="1" applyAlignment="1">
      <alignment vertical="center"/>
    </xf>
    <xf numFmtId="41" fontId="35" fillId="0" borderId="7" xfId="33" applyNumberFormat="1" applyFont="1" applyFill="1" applyBorder="1" applyAlignment="1">
      <alignment vertical="center"/>
    </xf>
    <xf numFmtId="41" fontId="35" fillId="0" borderId="7" xfId="28" applyNumberFormat="1" applyFont="1" applyFill="1" applyBorder="1" applyAlignment="1">
      <alignment horizontal="right" vertical="center"/>
    </xf>
    <xf numFmtId="41" fontId="37" fillId="3" borderId="116" xfId="25" applyFont="1" applyFill="1" applyBorder="1" applyAlignment="1">
      <alignment horizontal="center" vertical="center"/>
    </xf>
    <xf numFmtId="41" fontId="37" fillId="3" borderId="104" xfId="25" applyFont="1" applyFill="1" applyBorder="1" applyAlignment="1">
      <alignment horizontal="center" vertical="center"/>
    </xf>
    <xf numFmtId="41" fontId="37" fillId="0" borderId="118" xfId="30" applyNumberFormat="1" applyFont="1" applyFill="1" applyBorder="1" applyAlignment="1">
      <alignment vertical="center"/>
    </xf>
    <xf numFmtId="41" fontId="37" fillId="0" borderId="119" xfId="30" applyNumberFormat="1" applyFont="1" applyFill="1" applyBorder="1" applyAlignment="1">
      <alignment vertical="center"/>
    </xf>
    <xf numFmtId="41" fontId="37" fillId="0" borderId="119" xfId="31" applyNumberFormat="1" applyFont="1" applyFill="1" applyBorder="1" applyAlignment="1">
      <alignment vertical="center"/>
    </xf>
    <xf numFmtId="41" fontId="37" fillId="0" borderId="118" xfId="32" applyNumberFormat="1" applyFont="1" applyFill="1" applyBorder="1" applyAlignment="1">
      <alignment vertical="center"/>
    </xf>
    <xf numFmtId="41" fontId="37" fillId="0" borderId="119" xfId="32" applyNumberFormat="1" applyFont="1" applyFill="1" applyBorder="1" applyAlignment="1">
      <alignment vertical="center"/>
    </xf>
    <xf numFmtId="41" fontId="37" fillId="0" borderId="119" xfId="33" applyNumberFormat="1" applyFont="1" applyFill="1" applyBorder="1" applyAlignment="1">
      <alignment vertical="center"/>
    </xf>
    <xf numFmtId="41" fontId="35" fillId="0" borderId="118" xfId="32" applyNumberFormat="1" applyFont="1" applyFill="1" applyBorder="1" applyAlignment="1">
      <alignment vertical="center"/>
    </xf>
    <xf numFmtId="41" fontId="35" fillId="0" borderId="119" xfId="32" applyNumberFormat="1" applyFont="1" applyFill="1" applyBorder="1" applyAlignment="1">
      <alignment vertical="center"/>
    </xf>
    <xf numFmtId="41" fontId="35" fillId="0" borderId="119" xfId="33" applyNumberFormat="1" applyFont="1" applyFill="1" applyBorder="1" applyAlignment="1">
      <alignment vertical="center"/>
    </xf>
    <xf numFmtId="41" fontId="35" fillId="0" borderId="67" xfId="32" applyNumberFormat="1" applyFont="1" applyFill="1" applyBorder="1" applyAlignment="1">
      <alignment vertical="center"/>
    </xf>
    <xf numFmtId="41" fontId="35" fillId="0" borderId="82" xfId="32" applyNumberFormat="1" applyFont="1" applyFill="1" applyBorder="1" applyAlignment="1">
      <alignment vertical="center"/>
    </xf>
    <xf numFmtId="41" fontId="35" fillId="0" borderId="82" xfId="33" applyNumberFormat="1" applyFont="1" applyFill="1" applyBorder="1" applyAlignment="1">
      <alignment vertical="center"/>
    </xf>
    <xf numFmtId="41" fontId="35" fillId="0" borderId="82" xfId="28" applyNumberFormat="1" applyFont="1" applyFill="1" applyBorder="1" applyAlignment="1">
      <alignment horizontal="right" vertical="center"/>
    </xf>
    <xf numFmtId="0" fontId="37" fillId="4" borderId="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left" vertical="center"/>
    </xf>
    <xf numFmtId="0" fontId="37" fillId="4" borderId="25" xfId="0" applyFont="1" applyFill="1" applyBorder="1" applyAlignment="1">
      <alignment horizontal="center" vertical="center" wrapText="1"/>
    </xf>
    <xf numFmtId="180" fontId="37" fillId="2" borderId="68" xfId="0" applyNumberFormat="1" applyFont="1" applyFill="1" applyBorder="1" applyAlignment="1">
      <alignment horizontal="center" vertical="center"/>
    </xf>
    <xf numFmtId="41" fontId="37" fillId="3" borderId="121" xfId="25" applyFont="1" applyFill="1" applyBorder="1" applyAlignment="1">
      <alignment horizontal="center" vertical="center"/>
    </xf>
    <xf numFmtId="180" fontId="37" fillId="3" borderId="69" xfId="0" applyNumberFormat="1" applyFont="1" applyFill="1" applyBorder="1" applyAlignment="1">
      <alignment horizontal="center" vertical="center"/>
    </xf>
    <xf numFmtId="41" fontId="37" fillId="0" borderId="122" xfId="30" applyNumberFormat="1" applyFont="1" applyFill="1" applyBorder="1" applyAlignment="1">
      <alignment vertical="center"/>
    </xf>
    <xf numFmtId="41" fontId="37" fillId="0" borderId="122" xfId="32" applyNumberFormat="1" applyFont="1" applyFill="1" applyBorder="1" applyAlignment="1">
      <alignment vertical="center"/>
    </xf>
    <xf numFmtId="41" fontId="35" fillId="0" borderId="122" xfId="32" applyNumberFormat="1" applyFont="1" applyFill="1" applyBorder="1" applyAlignment="1">
      <alignment vertical="center"/>
    </xf>
    <xf numFmtId="180" fontId="37" fillId="0" borderId="70" xfId="0" applyNumberFormat="1" applyFont="1" applyFill="1" applyBorder="1" applyAlignment="1">
      <alignment horizontal="center" vertical="center"/>
    </xf>
    <xf numFmtId="41" fontId="35" fillId="0" borderId="85" xfId="28" applyNumberFormat="1" applyFont="1" applyFill="1" applyBorder="1" applyAlignment="1">
      <alignment horizontal="right" vertical="center"/>
    </xf>
    <xf numFmtId="180" fontId="37" fillId="0" borderId="24" xfId="0" applyNumberFormat="1" applyFont="1" applyFill="1" applyBorder="1" applyAlignment="1">
      <alignment horizontal="center" vertical="center"/>
    </xf>
    <xf numFmtId="41" fontId="35" fillId="0" borderId="34" xfId="28" applyNumberFormat="1" applyFont="1" applyFill="1" applyBorder="1" applyAlignment="1">
      <alignment horizontal="right" vertical="center"/>
    </xf>
    <xf numFmtId="0" fontId="24" fillId="0" borderId="94" xfId="0" applyFont="1" applyFill="1" applyBorder="1" applyAlignment="1">
      <alignment vertical="center"/>
    </xf>
    <xf numFmtId="0" fontId="0" fillId="0" borderId="53" xfId="0" applyFont="1" applyFill="1" applyBorder="1">
      <alignment vertical="center"/>
    </xf>
    <xf numFmtId="180" fontId="15" fillId="2" borderId="68" xfId="0" applyNumberFormat="1" applyFont="1" applyFill="1" applyBorder="1" applyAlignment="1">
      <alignment horizontal="center" vertical="center"/>
    </xf>
    <xf numFmtId="180" fontId="15" fillId="3" borderId="69" xfId="0" applyNumberFormat="1" applyFont="1" applyFill="1" applyBorder="1" applyAlignment="1">
      <alignment horizontal="center" vertical="center"/>
    </xf>
    <xf numFmtId="180" fontId="15" fillId="0" borderId="70" xfId="0" applyNumberFormat="1" applyFont="1" applyFill="1" applyBorder="1" applyAlignment="1">
      <alignment horizontal="center" vertical="center"/>
    </xf>
    <xf numFmtId="180" fontId="15" fillId="0" borderId="24" xfId="0" applyNumberFormat="1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vertical="center"/>
    </xf>
    <xf numFmtId="41" fontId="24" fillId="0" borderId="29" xfId="0" applyNumberFormat="1" applyFont="1" applyFill="1" applyBorder="1" applyAlignment="1">
      <alignment vertical="center"/>
    </xf>
    <xf numFmtId="0" fontId="24" fillId="0" borderId="30" xfId="0" applyFont="1" applyFill="1" applyBorder="1" applyAlignment="1">
      <alignment vertical="center"/>
    </xf>
    <xf numFmtId="0" fontId="24" fillId="0" borderId="21" xfId="0" applyFont="1" applyFill="1" applyBorder="1" applyAlignment="1">
      <alignment horizontal="left" vertical="top"/>
    </xf>
    <xf numFmtId="0" fontId="24" fillId="0" borderId="22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left" vertical="center"/>
    </xf>
    <xf numFmtId="0" fontId="15" fillId="0" borderId="3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41" fontId="15" fillId="0" borderId="27" xfId="0" applyNumberFormat="1" applyFont="1" applyFill="1" applyBorder="1" applyAlignment="1">
      <alignment horizontal="right" vertical="center"/>
    </xf>
    <xf numFmtId="41" fontId="15" fillId="0" borderId="36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left" vertical="center"/>
    </xf>
    <xf numFmtId="0" fontId="24" fillId="2" borderId="29" xfId="0" applyFont="1" applyFill="1" applyBorder="1" applyAlignment="1">
      <alignment vertical="center"/>
    </xf>
    <xf numFmtId="0" fontId="24" fillId="2" borderId="30" xfId="0" applyFont="1" applyFill="1" applyBorder="1" applyAlignment="1">
      <alignment vertical="center"/>
    </xf>
    <xf numFmtId="0" fontId="24" fillId="0" borderId="28" xfId="0" applyFont="1" applyFill="1" applyBorder="1" applyAlignment="1">
      <alignment horizontal="left" vertical="center"/>
    </xf>
    <xf numFmtId="41" fontId="5" fillId="2" borderId="0" xfId="0" applyNumberFormat="1" applyFont="1" applyFill="1" applyBorder="1" applyAlignment="1">
      <alignment horizontal="left" vertical="center"/>
    </xf>
    <xf numFmtId="41" fontId="5" fillId="2" borderId="27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1" fontId="5" fillId="2" borderId="29" xfId="0" applyNumberFormat="1" applyFont="1" applyFill="1" applyBorder="1" applyAlignment="1">
      <alignment horizontal="left" vertical="center"/>
    </xf>
    <xf numFmtId="41" fontId="5" fillId="2" borderId="30" xfId="0" applyNumberFormat="1" applyFont="1" applyFill="1" applyBorder="1" applyAlignment="1">
      <alignment horizontal="left" vertical="center"/>
    </xf>
    <xf numFmtId="0" fontId="24" fillId="3" borderId="26" xfId="0" applyFont="1" applyFill="1" applyBorder="1" applyAlignment="1">
      <alignment horizontal="left" vertical="center"/>
    </xf>
    <xf numFmtId="0" fontId="24" fillId="3" borderId="0" xfId="0" applyFont="1" applyFill="1" applyBorder="1" applyAlignment="1">
      <alignment horizontal="left" vertical="center"/>
    </xf>
    <xf numFmtId="0" fontId="24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6" fillId="3" borderId="27" xfId="0" applyFont="1" applyFill="1" applyBorder="1" applyAlignment="1">
      <alignment vertical="center"/>
    </xf>
    <xf numFmtId="0" fontId="24" fillId="3" borderId="28" xfId="0" applyFont="1" applyFill="1" applyBorder="1" applyAlignment="1">
      <alignment vertical="center"/>
    </xf>
    <xf numFmtId="0" fontId="24" fillId="3" borderId="29" xfId="0" applyFont="1" applyFill="1" applyBorder="1" applyAlignment="1">
      <alignment vertical="center"/>
    </xf>
    <xf numFmtId="0" fontId="16" fillId="3" borderId="29" xfId="0" applyFont="1" applyFill="1" applyBorder="1" applyAlignment="1">
      <alignment vertical="center"/>
    </xf>
    <xf numFmtId="0" fontId="29" fillId="3" borderId="0" xfId="0" applyFont="1" applyFill="1" applyBorder="1" applyAlignment="1">
      <alignment vertical="center"/>
    </xf>
    <xf numFmtId="0" fontId="27" fillId="3" borderId="0" xfId="0" applyFont="1" applyFill="1" applyBorder="1" applyAlignment="1">
      <alignment vertical="center"/>
    </xf>
    <xf numFmtId="0" fontId="27" fillId="3" borderId="27" xfId="0" applyFont="1" applyFill="1" applyBorder="1" applyAlignment="1">
      <alignment vertical="center"/>
    </xf>
    <xf numFmtId="0" fontId="24" fillId="3" borderId="28" xfId="0" applyFont="1" applyFill="1" applyBorder="1" applyAlignment="1">
      <alignment horizontal="left" vertical="center"/>
    </xf>
    <xf numFmtId="0" fontId="29" fillId="3" borderId="29" xfId="0" applyFont="1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38" fillId="4" borderId="2" xfId="0" applyFont="1" applyFill="1" applyBorder="1" applyAlignment="1">
      <alignment horizontal="center" vertical="center" wrapText="1"/>
    </xf>
    <xf numFmtId="0" fontId="38" fillId="4" borderId="25" xfId="0" applyFont="1" applyFill="1" applyBorder="1" applyAlignment="1">
      <alignment horizontal="center" vertical="center" wrapText="1"/>
    </xf>
    <xf numFmtId="41" fontId="14" fillId="3" borderId="29" xfId="0" applyNumberFormat="1" applyFont="1" applyFill="1" applyBorder="1" applyAlignment="1">
      <alignment vertical="center"/>
    </xf>
    <xf numFmtId="41" fontId="11" fillId="3" borderId="29" xfId="0" applyNumberFormat="1" applyFont="1" applyFill="1" applyBorder="1" applyAlignment="1">
      <alignment vertical="center"/>
    </xf>
    <xf numFmtId="0" fontId="11" fillId="3" borderId="29" xfId="0" applyFont="1" applyFill="1" applyBorder="1" applyAlignment="1">
      <alignment vertical="center"/>
    </xf>
    <xf numFmtId="41" fontId="15" fillId="0" borderId="7" xfId="1" applyFont="1" applyBorder="1" applyAlignment="1">
      <alignment vertical="center"/>
    </xf>
    <xf numFmtId="41" fontId="15" fillId="0" borderId="7" xfId="1" applyFont="1" applyBorder="1">
      <alignment vertical="center"/>
    </xf>
    <xf numFmtId="41" fontId="15" fillId="0" borderId="7" xfId="1" applyFont="1" applyBorder="1" applyAlignment="1">
      <alignment horizontal="right" vertical="center"/>
    </xf>
    <xf numFmtId="41" fontId="15" fillId="0" borderId="34" xfId="1" applyFont="1" applyBorder="1" applyAlignment="1">
      <alignment horizontal="right" vertical="center"/>
    </xf>
    <xf numFmtId="41" fontId="15" fillId="0" borderId="17" xfId="1" applyFont="1" applyBorder="1">
      <alignment vertical="center"/>
    </xf>
    <xf numFmtId="41" fontId="15" fillId="0" borderId="18" xfId="1" applyFont="1" applyBorder="1">
      <alignment vertical="center"/>
    </xf>
    <xf numFmtId="41" fontId="15" fillId="0" borderId="0" xfId="1" applyFont="1" applyBorder="1">
      <alignment vertical="center"/>
    </xf>
    <xf numFmtId="41" fontId="15" fillId="0" borderId="0" xfId="1" applyFont="1" applyBorder="1" applyAlignment="1">
      <alignment horizontal="right" vertical="center"/>
    </xf>
    <xf numFmtId="41" fontId="15" fillId="0" borderId="27" xfId="1" applyFont="1" applyBorder="1" applyAlignment="1">
      <alignment horizontal="right" vertical="center"/>
    </xf>
    <xf numFmtId="41" fontId="15" fillId="5" borderId="89" xfId="1" applyFont="1" applyFill="1" applyBorder="1" applyAlignment="1">
      <alignment horizontal="right" vertical="center" wrapText="1"/>
    </xf>
    <xf numFmtId="41" fontId="15" fillId="5" borderId="90" xfId="1" applyFont="1" applyFill="1" applyBorder="1" applyAlignment="1">
      <alignment horizontal="right" vertical="center" wrapText="1"/>
    </xf>
    <xf numFmtId="41" fontId="15" fillId="0" borderId="91" xfId="1" applyFont="1" applyBorder="1" applyAlignment="1">
      <alignment horizontal="right" vertical="center"/>
    </xf>
    <xf numFmtId="41" fontId="15" fillId="0" borderId="66" xfId="1" applyFont="1" applyBorder="1" applyAlignment="1">
      <alignment horizontal="right" vertical="center"/>
    </xf>
    <xf numFmtId="41" fontId="15" fillId="0" borderId="15" xfId="1" applyFont="1" applyBorder="1" applyAlignment="1">
      <alignment vertical="center"/>
    </xf>
    <xf numFmtId="41" fontId="15" fillId="5" borderId="124" xfId="1" applyFont="1" applyFill="1" applyBorder="1" applyAlignment="1">
      <alignment horizontal="right" vertical="center" wrapText="1"/>
    </xf>
    <xf numFmtId="41" fontId="15" fillId="5" borderId="20" xfId="1" applyFont="1" applyFill="1" applyBorder="1" applyAlignment="1">
      <alignment horizontal="right" vertical="center" wrapText="1"/>
    </xf>
    <xf numFmtId="41" fontId="15" fillId="0" borderId="125" xfId="1" applyFont="1" applyBorder="1" applyAlignment="1">
      <alignment horizontal="right" vertical="center"/>
    </xf>
    <xf numFmtId="41" fontId="15" fillId="0" borderId="82" xfId="1" applyFont="1" applyBorder="1" applyAlignment="1">
      <alignment horizontal="right" vertical="center"/>
    </xf>
    <xf numFmtId="41" fontId="15" fillId="0" borderId="14" xfId="1" applyFont="1" applyBorder="1" applyAlignment="1">
      <alignment horizontal="right" vertical="center"/>
    </xf>
    <xf numFmtId="41" fontId="15" fillId="0" borderId="14" xfId="1" applyFont="1" applyBorder="1">
      <alignment vertical="center"/>
    </xf>
    <xf numFmtId="41" fontId="15" fillId="0" borderId="36" xfId="1" applyFont="1" applyBorder="1" applyAlignment="1">
      <alignment horizontal="right" vertical="center"/>
    </xf>
    <xf numFmtId="0" fontId="23" fillId="2" borderId="26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center" vertical="center"/>
    </xf>
    <xf numFmtId="181" fontId="23" fillId="2" borderId="0" xfId="0" applyNumberFormat="1" applyFont="1" applyFill="1" applyBorder="1" applyAlignment="1">
      <alignment horizontal="center" vertical="center"/>
    </xf>
    <xf numFmtId="0" fontId="23" fillId="2" borderId="29" xfId="0" applyFont="1" applyFill="1" applyBorder="1" applyAlignment="1">
      <alignment horizontal="center" vertical="center"/>
    </xf>
    <xf numFmtId="41" fontId="38" fillId="0" borderId="2" xfId="1" applyFont="1" applyBorder="1" applyAlignment="1">
      <alignment horizontal="right" vertical="center"/>
    </xf>
    <xf numFmtId="176" fontId="38" fillId="0" borderId="7" xfId="9" applyNumberFormat="1" applyFont="1" applyFill="1" applyBorder="1" applyAlignment="1">
      <alignment horizontal="center" vertical="center"/>
    </xf>
    <xf numFmtId="176" fontId="38" fillId="0" borderId="7" xfId="9" applyNumberFormat="1" applyFont="1" applyFill="1" applyBorder="1" applyAlignment="1">
      <alignment horizontal="right" vertical="center"/>
    </xf>
    <xf numFmtId="176" fontId="38" fillId="0" borderId="34" xfId="9" applyNumberFormat="1" applyFont="1" applyFill="1" applyBorder="1" applyAlignment="1">
      <alignment horizontal="right" vertical="center"/>
    </xf>
    <xf numFmtId="41" fontId="15" fillId="0" borderId="7" xfId="1" quotePrefix="1" applyFont="1" applyFill="1" applyBorder="1" applyAlignment="1">
      <alignment horizontal="right" vertical="center"/>
    </xf>
    <xf numFmtId="41" fontId="37" fillId="0" borderId="14" xfId="1" applyFont="1" applyFill="1" applyBorder="1" applyAlignment="1">
      <alignment horizontal="right" vertical="center"/>
    </xf>
    <xf numFmtId="41" fontId="15" fillId="0" borderId="97" xfId="1" applyFont="1" applyBorder="1">
      <alignment vertical="center"/>
    </xf>
    <xf numFmtId="41" fontId="15" fillId="0" borderId="72" xfId="1" applyFont="1" applyBorder="1">
      <alignment vertical="center"/>
    </xf>
    <xf numFmtId="41" fontId="15" fillId="0" borderId="74" xfId="1" applyFont="1" applyBorder="1">
      <alignment vertical="center"/>
    </xf>
    <xf numFmtId="41" fontId="15" fillId="0" borderId="67" xfId="1" applyFont="1" applyBorder="1">
      <alignment vertical="center"/>
    </xf>
    <xf numFmtId="41" fontId="15" fillId="0" borderId="1" xfId="1" applyFont="1" applyBorder="1">
      <alignment vertical="center"/>
    </xf>
    <xf numFmtId="41" fontId="15" fillId="0" borderId="34" xfId="1" applyFont="1" applyBorder="1">
      <alignment vertical="center"/>
    </xf>
    <xf numFmtId="41" fontId="15" fillId="0" borderId="15" xfId="1" applyFont="1" applyBorder="1">
      <alignment vertical="center"/>
    </xf>
    <xf numFmtId="41" fontId="38" fillId="0" borderId="72" xfId="1" applyFont="1" applyFill="1" applyBorder="1" applyAlignment="1">
      <alignment vertical="center"/>
    </xf>
    <xf numFmtId="41" fontId="38" fillId="0" borderId="65" xfId="1" applyFont="1" applyFill="1" applyBorder="1" applyAlignment="1">
      <alignment vertical="center"/>
    </xf>
    <xf numFmtId="41" fontId="15" fillId="0" borderId="65" xfId="1" applyFont="1" applyBorder="1" applyAlignment="1">
      <alignment vertical="center"/>
    </xf>
    <xf numFmtId="41" fontId="15" fillId="0" borderId="86" xfId="1" applyFont="1" applyBorder="1" applyAlignment="1">
      <alignment vertical="center"/>
    </xf>
    <xf numFmtId="41" fontId="15" fillId="0" borderId="66" xfId="1" applyFont="1" applyBorder="1" applyAlignment="1">
      <alignment vertical="center"/>
    </xf>
    <xf numFmtId="41" fontId="15" fillId="0" borderId="87" xfId="1" applyFont="1" applyBorder="1" applyAlignment="1">
      <alignment vertical="center"/>
    </xf>
    <xf numFmtId="41" fontId="15" fillId="0" borderId="82" xfId="1" applyFont="1" applyBorder="1" applyAlignment="1">
      <alignment vertical="center"/>
    </xf>
    <xf numFmtId="41" fontId="15" fillId="0" borderId="85" xfId="1" applyFont="1" applyBorder="1" applyAlignment="1">
      <alignment vertical="center"/>
    </xf>
    <xf numFmtId="41" fontId="15" fillId="0" borderId="34" xfId="1" applyFont="1" applyBorder="1" applyAlignment="1">
      <alignment vertical="center"/>
    </xf>
    <xf numFmtId="41" fontId="38" fillId="2" borderId="68" xfId="1" applyFont="1" applyFill="1" applyBorder="1" applyAlignment="1">
      <alignment horizontal="center" vertical="center"/>
    </xf>
    <xf numFmtId="41" fontId="38" fillId="2" borderId="69" xfId="1" applyFont="1" applyFill="1" applyBorder="1" applyAlignment="1">
      <alignment horizontal="center" vertical="center"/>
    </xf>
    <xf numFmtId="41" fontId="38" fillId="2" borderId="17" xfId="1" applyFont="1" applyFill="1" applyBorder="1" applyAlignment="1">
      <alignment vertical="center"/>
    </xf>
    <xf numFmtId="41" fontId="38" fillId="2" borderId="18" xfId="1" applyFont="1" applyFill="1" applyBorder="1" applyAlignment="1">
      <alignment vertical="center"/>
    </xf>
    <xf numFmtId="41" fontId="38" fillId="2" borderId="97" xfId="1" applyFont="1" applyFill="1" applyBorder="1" applyAlignment="1">
      <alignment vertical="center"/>
    </xf>
    <xf numFmtId="41" fontId="38" fillId="2" borderId="113" xfId="1" applyFont="1" applyFill="1" applyBorder="1" applyAlignment="1">
      <alignment vertical="center"/>
    </xf>
    <xf numFmtId="41" fontId="38" fillId="2" borderId="90" xfId="1" applyFont="1" applyFill="1" applyBorder="1" applyAlignment="1">
      <alignment vertical="center"/>
    </xf>
    <xf numFmtId="41" fontId="38" fillId="2" borderId="99" xfId="1" applyFont="1" applyFill="1" applyBorder="1" applyAlignment="1">
      <alignment vertical="center"/>
    </xf>
    <xf numFmtId="41" fontId="15" fillId="0" borderId="69" xfId="1" applyFont="1" applyBorder="1" applyAlignment="1">
      <alignment horizontal="center" vertical="center"/>
    </xf>
    <xf numFmtId="41" fontId="15" fillId="0" borderId="123" xfId="1" applyFont="1" applyBorder="1" applyAlignment="1">
      <alignment horizontal="center" vertical="center"/>
    </xf>
    <xf numFmtId="41" fontId="15" fillId="0" borderId="68" xfId="1" applyFont="1" applyBorder="1" applyAlignment="1">
      <alignment horizontal="center" vertical="center"/>
    </xf>
    <xf numFmtId="41" fontId="15" fillId="0" borderId="70" xfId="1" applyFont="1" applyBorder="1" applyAlignment="1">
      <alignment horizontal="center" vertical="center"/>
    </xf>
    <xf numFmtId="41" fontId="15" fillId="0" borderId="113" xfId="1" applyFont="1" applyBorder="1" applyAlignment="1">
      <alignment vertical="center"/>
    </xf>
    <xf numFmtId="41" fontId="15" fillId="0" borderId="90" xfId="1" applyFont="1" applyBorder="1" applyAlignment="1">
      <alignment vertical="center"/>
    </xf>
    <xf numFmtId="41" fontId="15" fillId="0" borderId="99" xfId="1" applyFont="1" applyBorder="1" applyAlignment="1">
      <alignment vertical="center"/>
    </xf>
    <xf numFmtId="41" fontId="47" fillId="0" borderId="113" xfId="1" applyFont="1" applyBorder="1" applyAlignment="1">
      <alignment vertical="center" wrapText="1"/>
    </xf>
    <xf numFmtId="41" fontId="47" fillId="0" borderId="90" xfId="1" applyFont="1" applyBorder="1" applyAlignment="1">
      <alignment vertical="center" wrapText="1"/>
    </xf>
    <xf numFmtId="41" fontId="47" fillId="0" borderId="99" xfId="1" applyFont="1" applyBorder="1" applyAlignment="1">
      <alignment vertical="center" wrapText="1"/>
    </xf>
    <xf numFmtId="41" fontId="47" fillId="0" borderId="19" xfId="1" applyFont="1" applyBorder="1" applyAlignment="1">
      <alignment vertical="center" wrapText="1"/>
    </xf>
    <xf numFmtId="41" fontId="47" fillId="0" borderId="20" xfId="1" applyFont="1" applyBorder="1" applyAlignment="1">
      <alignment vertical="center" wrapText="1"/>
    </xf>
    <xf numFmtId="41" fontId="47" fillId="0" borderId="101" xfId="1" applyFont="1" applyBorder="1" applyAlignment="1">
      <alignment vertical="center" wrapText="1"/>
    </xf>
    <xf numFmtId="41" fontId="47" fillId="0" borderId="17" xfId="1" applyFont="1" applyBorder="1" applyAlignment="1">
      <alignment vertical="center" wrapText="1"/>
    </xf>
    <xf numFmtId="41" fontId="47" fillId="0" borderId="18" xfId="1" applyFont="1" applyBorder="1" applyAlignment="1">
      <alignment vertical="center" wrapText="1"/>
    </xf>
    <xf numFmtId="41" fontId="47" fillId="0" borderId="97" xfId="1" applyFont="1" applyBorder="1" applyAlignment="1">
      <alignment vertical="center" wrapText="1"/>
    </xf>
    <xf numFmtId="41" fontId="47" fillId="0" borderId="4" xfId="1" applyFont="1" applyBorder="1" applyAlignment="1">
      <alignment vertical="center" wrapText="1"/>
    </xf>
    <xf numFmtId="41" fontId="47" fillId="0" borderId="35" xfId="1" applyFont="1" applyBorder="1" applyAlignment="1">
      <alignment vertical="center" wrapText="1"/>
    </xf>
    <xf numFmtId="41" fontId="47" fillId="0" borderId="0" xfId="1" applyFont="1" applyBorder="1" applyAlignment="1">
      <alignment vertical="center" wrapText="1"/>
    </xf>
    <xf numFmtId="41" fontId="47" fillId="0" borderId="27" xfId="1" applyFont="1" applyBorder="1" applyAlignment="1">
      <alignment vertical="center" wrapText="1"/>
    </xf>
    <xf numFmtId="41" fontId="47" fillId="0" borderId="14" xfId="1" applyFont="1" applyBorder="1" applyAlignment="1">
      <alignment vertical="center" wrapText="1"/>
    </xf>
    <xf numFmtId="41" fontId="47" fillId="0" borderId="36" xfId="1" applyFont="1" applyBorder="1" applyAlignment="1">
      <alignment vertical="center" wrapText="1"/>
    </xf>
    <xf numFmtId="41" fontId="15" fillId="0" borderId="32" xfId="1" applyFont="1" applyBorder="1" applyAlignment="1">
      <alignment horizontal="center" vertical="center"/>
    </xf>
    <xf numFmtId="41" fontId="15" fillId="0" borderId="33" xfId="1" applyFont="1" applyBorder="1" applyAlignment="1">
      <alignment horizontal="center" vertical="center"/>
    </xf>
    <xf numFmtId="176" fontId="37" fillId="0" borderId="34" xfId="0" applyNumberFormat="1" applyFont="1" applyFill="1" applyBorder="1">
      <alignment vertical="center"/>
    </xf>
    <xf numFmtId="41" fontId="38" fillId="2" borderId="126" xfId="0" applyNumberFormat="1" applyFont="1" applyFill="1" applyBorder="1" applyAlignment="1">
      <alignment horizontal="center" vertical="center"/>
    </xf>
    <xf numFmtId="41" fontId="38" fillId="2" borderId="127" xfId="0" applyNumberFormat="1" applyFont="1" applyFill="1" applyBorder="1" applyAlignment="1">
      <alignment horizontal="center" vertical="center"/>
    </xf>
    <xf numFmtId="176" fontId="38" fillId="2" borderId="127" xfId="0" applyNumberFormat="1" applyFont="1" applyFill="1" applyBorder="1" applyAlignment="1">
      <alignment horizontal="center" vertical="center"/>
    </xf>
    <xf numFmtId="176" fontId="38" fillId="2" borderId="128" xfId="0" applyNumberFormat="1" applyFont="1" applyFill="1" applyBorder="1" applyAlignment="1">
      <alignment horizontal="center" vertical="center"/>
    </xf>
    <xf numFmtId="41" fontId="38" fillId="2" borderId="129" xfId="1" applyFont="1" applyFill="1" applyBorder="1" applyAlignment="1">
      <alignment vertical="center" shrinkToFit="1"/>
    </xf>
    <xf numFmtId="188" fontId="38" fillId="2" borderId="129" xfId="1" applyNumberFormat="1" applyFont="1" applyFill="1" applyBorder="1" applyAlignment="1">
      <alignment vertical="center" shrinkToFit="1"/>
    </xf>
    <xf numFmtId="188" fontId="38" fillId="3" borderId="90" xfId="0" applyNumberFormat="1" applyFont="1" applyFill="1" applyBorder="1" applyAlignment="1">
      <alignment horizontal="right" vertical="center"/>
    </xf>
    <xf numFmtId="188" fontId="15" fillId="0" borderId="90" xfId="24" applyNumberFormat="1" applyFont="1" applyFill="1" applyBorder="1" applyAlignment="1">
      <alignment horizontal="right" vertical="center"/>
    </xf>
    <xf numFmtId="188" fontId="38" fillId="0" borderId="90" xfId="0" applyNumberFormat="1" applyFont="1" applyFill="1" applyBorder="1" applyAlignment="1">
      <alignment horizontal="right" vertical="center"/>
    </xf>
    <xf numFmtId="185" fontId="38" fillId="3" borderId="130" xfId="0" applyNumberFormat="1" applyFont="1" applyFill="1" applyBorder="1" applyAlignment="1">
      <alignment horizontal="right" vertical="center"/>
    </xf>
    <xf numFmtId="188" fontId="15" fillId="0" borderId="20" xfId="24" applyNumberFormat="1" applyFont="1" applyFill="1" applyBorder="1" applyAlignment="1">
      <alignment horizontal="right" vertical="center"/>
    </xf>
    <xf numFmtId="185" fontId="38" fillId="3" borderId="125" xfId="0" applyNumberFormat="1" applyFont="1" applyFill="1" applyBorder="1" applyAlignment="1">
      <alignment horizontal="right" vertical="center"/>
    </xf>
    <xf numFmtId="188" fontId="38" fillId="3" borderId="124" xfId="0" applyNumberFormat="1" applyFont="1" applyFill="1" applyBorder="1" applyAlignment="1">
      <alignment horizontal="right" vertical="center"/>
    </xf>
    <xf numFmtId="188" fontId="38" fillId="3" borderId="20" xfId="0" applyNumberFormat="1" applyFont="1" applyFill="1" applyBorder="1" applyAlignment="1">
      <alignment horizontal="right" vertical="center"/>
    </xf>
    <xf numFmtId="188" fontId="38" fillId="0" borderId="20" xfId="0" applyNumberFormat="1" applyFont="1" applyFill="1" applyBorder="1" applyAlignment="1">
      <alignment horizontal="right" vertical="center"/>
    </xf>
    <xf numFmtId="49" fontId="38" fillId="3" borderId="131" xfId="0" applyNumberFormat="1" applyFont="1" applyFill="1" applyBorder="1" applyAlignment="1">
      <alignment horizontal="right" vertical="center"/>
    </xf>
    <xf numFmtId="188" fontId="15" fillId="0" borderId="131" xfId="24" applyNumberFormat="1" applyFont="1" applyFill="1" applyBorder="1" applyAlignment="1">
      <alignment horizontal="right" vertical="center"/>
    </xf>
    <xf numFmtId="185" fontId="38" fillId="3" borderId="132" xfId="0" applyNumberFormat="1" applyFont="1" applyFill="1" applyBorder="1" applyAlignment="1">
      <alignment horizontal="right" vertical="center"/>
    </xf>
    <xf numFmtId="185" fontId="38" fillId="3" borderId="131" xfId="0" applyNumberFormat="1" applyFont="1" applyFill="1" applyBorder="1" applyAlignment="1">
      <alignment horizontal="right" vertical="center"/>
    </xf>
    <xf numFmtId="188" fontId="38" fillId="3" borderId="133" xfId="0" applyNumberFormat="1" applyFont="1" applyFill="1" applyBorder="1" applyAlignment="1">
      <alignment horizontal="right" vertical="center"/>
    </xf>
    <xf numFmtId="188" fontId="38" fillId="3" borderId="131" xfId="0" applyNumberFormat="1" applyFont="1" applyFill="1" applyBorder="1" applyAlignment="1">
      <alignment horizontal="right" vertical="center"/>
    </xf>
    <xf numFmtId="185" fontId="38" fillId="0" borderId="131" xfId="0" applyNumberFormat="1" applyFont="1" applyFill="1" applyBorder="1" applyAlignment="1">
      <alignment horizontal="right" vertical="center"/>
    </xf>
    <xf numFmtId="188" fontId="38" fillId="0" borderId="131" xfId="0" applyNumberFormat="1" applyFont="1" applyFill="1" applyBorder="1" applyAlignment="1">
      <alignment horizontal="right" vertical="center"/>
    </xf>
    <xf numFmtId="41" fontId="38" fillId="2" borderId="129" xfId="1" applyFont="1" applyFill="1" applyBorder="1" applyAlignment="1">
      <alignment horizontal="center" vertical="center" shrinkToFit="1"/>
    </xf>
    <xf numFmtId="41" fontId="15" fillId="0" borderId="16" xfId="1" applyFont="1" applyFill="1" applyBorder="1" applyAlignment="1">
      <alignment horizontal="center" vertical="center"/>
    </xf>
    <xf numFmtId="41" fontId="15" fillId="0" borderId="108" xfId="1" applyFont="1" applyFill="1" applyBorder="1" applyAlignment="1">
      <alignment vertical="center"/>
    </xf>
    <xf numFmtId="41" fontId="15" fillId="0" borderId="95" xfId="1" applyFont="1" applyFill="1" applyBorder="1" applyAlignment="1">
      <alignment vertical="center"/>
    </xf>
    <xf numFmtId="41" fontId="15" fillId="0" borderId="20" xfId="1" applyFont="1" applyFill="1" applyBorder="1" applyAlignment="1">
      <alignment horizontal="center" vertical="center"/>
    </xf>
    <xf numFmtId="41" fontId="38" fillId="3" borderId="90" xfId="1" applyFont="1" applyFill="1" applyBorder="1" applyAlignment="1">
      <alignment horizontal="center" vertical="center"/>
    </xf>
    <xf numFmtId="41" fontId="38" fillId="2" borderId="129" xfId="1" applyNumberFormat="1" applyFont="1" applyFill="1" applyBorder="1" applyAlignment="1">
      <alignment vertical="center" shrinkToFit="1"/>
    </xf>
    <xf numFmtId="41" fontId="15" fillId="0" borderId="18" xfId="1" applyFont="1" applyFill="1" applyBorder="1" applyAlignment="1">
      <alignment horizontal="center" vertical="center"/>
    </xf>
    <xf numFmtId="41" fontId="38" fillId="0" borderId="90" xfId="1" applyFont="1" applyFill="1" applyBorder="1" applyAlignment="1">
      <alignment horizontal="center" vertical="center"/>
    </xf>
    <xf numFmtId="41" fontId="15" fillId="0" borderId="90" xfId="1" applyFont="1" applyFill="1" applyBorder="1" applyAlignment="1">
      <alignment horizontal="center" vertical="center"/>
    </xf>
    <xf numFmtId="41" fontId="15" fillId="4" borderId="90" xfId="1" applyFont="1" applyFill="1" applyBorder="1" applyAlignment="1">
      <alignment horizontal="center" vertical="center"/>
    </xf>
    <xf numFmtId="41" fontId="15" fillId="0" borderId="65" xfId="1" applyFont="1" applyFill="1" applyBorder="1" applyAlignment="1">
      <alignment horizontal="center" vertical="center"/>
    </xf>
    <xf numFmtId="41" fontId="38" fillId="0" borderId="66" xfId="1" applyFont="1" applyFill="1" applyBorder="1" applyAlignment="1">
      <alignment horizontal="center" vertical="center"/>
    </xf>
    <xf numFmtId="41" fontId="15" fillId="0" borderId="66" xfId="1" applyFont="1" applyFill="1" applyBorder="1" applyAlignment="1">
      <alignment horizontal="center" vertical="center"/>
    </xf>
    <xf numFmtId="41" fontId="15" fillId="4" borderId="66" xfId="1" applyFont="1" applyFill="1" applyBorder="1" applyAlignment="1">
      <alignment horizontal="center" vertical="center"/>
    </xf>
    <xf numFmtId="41" fontId="15" fillId="0" borderId="106" xfId="1" applyFont="1" applyFill="1" applyBorder="1" applyAlignment="1">
      <alignment horizontal="center" vertical="center"/>
    </xf>
    <xf numFmtId="0" fontId="38" fillId="4" borderId="3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8" fillId="4" borderId="31" xfId="0" applyFont="1" applyFill="1" applyBorder="1" applyAlignment="1">
      <alignment horizontal="center" vertical="center" wrapText="1"/>
    </xf>
    <xf numFmtId="0" fontId="38" fillId="4" borderId="8" xfId="0" applyFont="1" applyFill="1" applyBorder="1" applyAlignment="1">
      <alignment horizontal="center" vertical="center" wrapText="1"/>
    </xf>
    <xf numFmtId="0" fontId="38" fillId="4" borderId="55" xfId="0" applyFont="1" applyFill="1" applyBorder="1" applyAlignment="1">
      <alignment horizontal="center" vertical="center"/>
    </xf>
    <xf numFmtId="0" fontId="38" fillId="4" borderId="24" xfId="0" applyFont="1" applyFill="1" applyBorder="1" applyAlignment="1">
      <alignment horizontal="center" vertical="center" wrapText="1"/>
    </xf>
    <xf numFmtId="0" fontId="38" fillId="4" borderId="2" xfId="0" applyFont="1" applyFill="1" applyBorder="1" applyAlignment="1">
      <alignment horizontal="center" vertical="center" wrapText="1"/>
    </xf>
    <xf numFmtId="0" fontId="38" fillId="4" borderId="25" xfId="0" applyFont="1" applyFill="1" applyBorder="1" applyAlignment="1">
      <alignment horizontal="center" vertical="center" wrapText="1"/>
    </xf>
    <xf numFmtId="189" fontId="0" fillId="0" borderId="0" xfId="0" applyNumberFormat="1">
      <alignment vertical="center"/>
    </xf>
    <xf numFmtId="190" fontId="38" fillId="0" borderId="25" xfId="1" applyNumberFormat="1" applyFont="1" applyBorder="1" applyAlignment="1">
      <alignment horizontal="right" vertical="center"/>
    </xf>
    <xf numFmtId="41" fontId="15" fillId="0" borderId="0" xfId="4" applyNumberFormat="1" applyFont="1" applyFill="1" applyBorder="1" applyAlignment="1">
      <alignment horizontal="center" vertical="center"/>
    </xf>
    <xf numFmtId="41" fontId="15" fillId="0" borderId="7" xfId="4" applyNumberFormat="1" applyFont="1" applyFill="1" applyBorder="1" applyAlignment="1">
      <alignment horizontal="center" vertical="center"/>
    </xf>
    <xf numFmtId="0" fontId="38" fillId="4" borderId="8" xfId="0" applyFont="1" applyFill="1" applyBorder="1" applyAlignment="1">
      <alignment horizontal="center" vertical="center" shrinkToFit="1"/>
    </xf>
    <xf numFmtId="0" fontId="38" fillId="4" borderId="8" xfId="0" quotePrefix="1" applyFont="1" applyFill="1" applyBorder="1" applyAlignment="1">
      <alignment horizontal="center" vertical="center" shrinkToFit="1"/>
    </xf>
    <xf numFmtId="0" fontId="38" fillId="4" borderId="3" xfId="0" quotePrefix="1" applyFont="1" applyFill="1" applyBorder="1" applyAlignment="1">
      <alignment horizontal="center" vertical="center" shrinkToFit="1"/>
    </xf>
    <xf numFmtId="0" fontId="38" fillId="0" borderId="134" xfId="0" applyFont="1" applyFill="1" applyBorder="1" applyAlignment="1">
      <alignment horizontal="center" vertical="center" wrapText="1"/>
    </xf>
    <xf numFmtId="41" fontId="15" fillId="0" borderId="135" xfId="0" applyNumberFormat="1" applyFont="1" applyBorder="1">
      <alignment vertical="center"/>
    </xf>
    <xf numFmtId="41" fontId="15" fillId="0" borderId="136" xfId="0" applyNumberFormat="1" applyFont="1" applyBorder="1">
      <alignment vertical="center"/>
    </xf>
    <xf numFmtId="41" fontId="15" fillId="0" borderId="137" xfId="0" applyNumberFormat="1" applyFont="1" applyBorder="1">
      <alignment vertical="center"/>
    </xf>
    <xf numFmtId="0" fontId="38" fillId="0" borderId="63" xfId="0" applyFont="1" applyBorder="1" applyAlignment="1">
      <alignment horizontal="center" vertical="center" wrapText="1"/>
    </xf>
    <xf numFmtId="41" fontId="38" fillId="0" borderId="138" xfId="1" applyFont="1" applyBorder="1" applyAlignment="1">
      <alignment horizontal="center" vertical="center" wrapText="1"/>
    </xf>
    <xf numFmtId="41" fontId="38" fillId="0" borderId="138" xfId="1" applyFont="1" applyFill="1" applyBorder="1" applyAlignment="1">
      <alignment horizontal="center" vertical="center" wrapText="1"/>
    </xf>
    <xf numFmtId="176" fontId="38" fillId="0" borderId="139" xfId="1" applyNumberFormat="1" applyFont="1" applyBorder="1" applyAlignment="1">
      <alignment horizontal="center" vertical="center" wrapText="1"/>
    </xf>
    <xf numFmtId="0" fontId="38" fillId="0" borderId="140" xfId="0" applyFont="1" applyBorder="1" applyAlignment="1">
      <alignment horizontal="center" vertical="center" wrapText="1"/>
    </xf>
    <xf numFmtId="41" fontId="38" fillId="0" borderId="141" xfId="1" applyFont="1" applyBorder="1" applyAlignment="1">
      <alignment horizontal="center" vertical="center" wrapText="1"/>
    </xf>
    <xf numFmtId="41" fontId="38" fillId="0" borderId="141" xfId="1" applyFont="1" applyFill="1" applyBorder="1" applyAlignment="1">
      <alignment horizontal="center" vertical="center" wrapText="1"/>
    </xf>
    <xf numFmtId="176" fontId="38" fillId="0" borderId="142" xfId="1" applyNumberFormat="1" applyFont="1" applyBorder="1" applyAlignment="1">
      <alignment horizontal="center" vertical="center" wrapText="1"/>
    </xf>
    <xf numFmtId="41" fontId="35" fillId="0" borderId="9" xfId="1" applyFont="1" applyFill="1" applyBorder="1" applyAlignment="1">
      <alignment horizontal="center" vertical="center"/>
    </xf>
    <xf numFmtId="41" fontId="0" fillId="0" borderId="0" xfId="0" applyNumberFormat="1">
      <alignment vertical="center"/>
    </xf>
    <xf numFmtId="41" fontId="35" fillId="0" borderId="3" xfId="1" applyFont="1" applyFill="1" applyBorder="1" applyAlignment="1">
      <alignment horizontal="center" vertical="center"/>
    </xf>
    <xf numFmtId="41" fontId="35" fillId="0" borderId="4" xfId="1" applyFont="1" applyFill="1" applyBorder="1" applyAlignment="1">
      <alignment horizontal="center" vertical="center"/>
    </xf>
    <xf numFmtId="41" fontId="35" fillId="0" borderId="35" xfId="1" applyFont="1" applyFill="1" applyBorder="1" applyAlignment="1">
      <alignment horizontal="center" vertical="center"/>
    </xf>
    <xf numFmtId="43" fontId="15" fillId="0" borderId="79" xfId="0" applyNumberFormat="1" applyFont="1" applyBorder="1">
      <alignment vertical="center"/>
    </xf>
    <xf numFmtId="43" fontId="15" fillId="0" borderId="81" xfId="0" applyNumberFormat="1" applyFont="1" applyBorder="1">
      <alignment vertical="center"/>
    </xf>
    <xf numFmtId="43" fontId="15" fillId="0" borderId="143" xfId="0" applyNumberFormat="1" applyFont="1" applyBorder="1">
      <alignment vertical="center"/>
    </xf>
    <xf numFmtId="43" fontId="15" fillId="0" borderId="127" xfId="0" applyNumberFormat="1" applyFont="1" applyBorder="1">
      <alignment vertical="center"/>
    </xf>
    <xf numFmtId="41" fontId="38" fillId="3" borderId="79" xfId="0" applyNumberFormat="1" applyFont="1" applyFill="1" applyBorder="1" applyAlignment="1">
      <alignment horizontal="center" vertical="center"/>
    </xf>
    <xf numFmtId="41" fontId="38" fillId="3" borderId="81" xfId="0" applyNumberFormat="1" applyFont="1" applyFill="1" applyBorder="1" applyAlignment="1">
      <alignment horizontal="center" vertical="center"/>
    </xf>
    <xf numFmtId="41" fontId="15" fillId="0" borderId="143" xfId="0" applyNumberFormat="1" applyFont="1" applyBorder="1">
      <alignment vertical="center"/>
    </xf>
    <xf numFmtId="0" fontId="49" fillId="6" borderId="0" xfId="38" applyFont="1" applyFill="1" applyAlignment="1">
      <alignment vertical="center"/>
    </xf>
    <xf numFmtId="0" fontId="50" fillId="6" borderId="0" xfId="38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51" fillId="6" borderId="0" xfId="38" applyFont="1" applyFill="1" applyAlignment="1">
      <alignment vertical="center"/>
    </xf>
    <xf numFmtId="0" fontId="52" fillId="6" borderId="0" xfId="38" applyFont="1" applyFill="1" applyAlignment="1">
      <alignment horizontal="left" vertical="center"/>
    </xf>
    <xf numFmtId="0" fontId="53" fillId="6" borderId="0" xfId="38" applyFont="1" applyFill="1" applyAlignment="1">
      <alignment vertical="center"/>
    </xf>
    <xf numFmtId="0" fontId="54" fillId="6" borderId="0" xfId="38" applyFont="1" applyFill="1" applyAlignment="1">
      <alignment horizontal="center" vertical="center"/>
    </xf>
    <xf numFmtId="0" fontId="55" fillId="0" borderId="0" xfId="0" applyFont="1">
      <alignment vertical="center"/>
    </xf>
    <xf numFmtId="0" fontId="51" fillId="6" borderId="0" xfId="38" applyFont="1" applyFill="1" applyAlignment="1">
      <alignment horizontal="left" vertical="center"/>
    </xf>
    <xf numFmtId="0" fontId="56" fillId="6" borderId="0" xfId="2" applyFont="1" applyFill="1" applyAlignment="1" applyProtection="1">
      <alignment horizontal="center" vertical="center"/>
    </xf>
    <xf numFmtId="0" fontId="24" fillId="0" borderId="53" xfId="0" applyFont="1" applyFill="1" applyBorder="1" applyAlignment="1">
      <alignment horizontal="right" vertical="center"/>
    </xf>
    <xf numFmtId="0" fontId="24" fillId="0" borderId="54" xfId="0" applyFont="1" applyFill="1" applyBorder="1" applyAlignment="1">
      <alignment horizontal="right" vertical="center"/>
    </xf>
    <xf numFmtId="0" fontId="35" fillId="4" borderId="24" xfId="0" applyFont="1" applyFill="1" applyBorder="1" applyAlignment="1">
      <alignment horizontal="center" vertical="center" wrapText="1"/>
    </xf>
    <xf numFmtId="0" fontId="35" fillId="4" borderId="2" xfId="0" applyFont="1" applyFill="1" applyBorder="1" applyAlignment="1">
      <alignment horizontal="center" vertical="center" wrapText="1"/>
    </xf>
    <xf numFmtId="0" fontId="35" fillId="4" borderId="2" xfId="0" applyFont="1" applyFill="1" applyBorder="1" applyAlignment="1">
      <alignment horizontal="center" vertical="center"/>
    </xf>
    <xf numFmtId="0" fontId="35" fillId="4" borderId="3" xfId="0" applyFont="1" applyFill="1" applyBorder="1" applyAlignment="1">
      <alignment horizontal="center" vertical="center" wrapText="1"/>
    </xf>
    <xf numFmtId="0" fontId="35" fillId="4" borderId="4" xfId="0" applyFont="1" applyFill="1" applyBorder="1" applyAlignment="1">
      <alignment horizontal="center" vertical="center"/>
    </xf>
    <xf numFmtId="0" fontId="35" fillId="4" borderId="5" xfId="0" applyFont="1" applyFill="1" applyBorder="1" applyAlignment="1">
      <alignment horizontal="center" vertical="center"/>
    </xf>
    <xf numFmtId="0" fontId="35" fillId="4" borderId="55" xfId="0" applyFont="1" applyFill="1" applyBorder="1" applyAlignment="1">
      <alignment horizontal="center" vertical="center" wrapText="1"/>
    </xf>
    <xf numFmtId="0" fontId="35" fillId="4" borderId="56" xfId="0" applyFont="1" applyFill="1" applyBorder="1" applyAlignment="1">
      <alignment horizontal="center" vertical="center"/>
    </xf>
    <xf numFmtId="0" fontId="35" fillId="4" borderId="57" xfId="0" applyFont="1" applyFill="1" applyBorder="1" applyAlignment="1">
      <alignment horizontal="center" vertical="center"/>
    </xf>
    <xf numFmtId="0" fontId="35" fillId="4" borderId="6" xfId="0" applyFont="1" applyFill="1" applyBorder="1" applyAlignment="1">
      <alignment horizontal="center" vertical="center" wrapText="1"/>
    </xf>
    <xf numFmtId="0" fontId="35" fillId="4" borderId="10" xfId="0" applyFont="1" applyFill="1" applyBorder="1" applyAlignment="1">
      <alignment horizontal="center" vertical="center" wrapText="1"/>
    </xf>
    <xf numFmtId="0" fontId="35" fillId="4" borderId="10" xfId="0" applyFont="1" applyFill="1" applyBorder="1" applyAlignment="1">
      <alignment horizontal="center" vertical="center"/>
    </xf>
    <xf numFmtId="0" fontId="35" fillId="4" borderId="8" xfId="0" applyFont="1" applyFill="1" applyBorder="1" applyAlignment="1">
      <alignment horizontal="center" vertical="center" wrapText="1"/>
    </xf>
    <xf numFmtId="0" fontId="35" fillId="4" borderId="11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right" vertical="center"/>
    </xf>
    <xf numFmtId="0" fontId="25" fillId="0" borderId="27" xfId="0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35" fillId="4" borderId="9" xfId="0" applyFont="1" applyFill="1" applyBorder="1" applyAlignment="1">
      <alignment horizontal="center" vertical="center"/>
    </xf>
    <xf numFmtId="0" fontId="35" fillId="4" borderId="24" xfId="0" applyFont="1" applyFill="1" applyBorder="1" applyAlignment="1">
      <alignment horizontal="center" vertical="center"/>
    </xf>
    <xf numFmtId="0" fontId="24" fillId="2" borderId="53" xfId="0" applyFont="1" applyFill="1" applyBorder="1" applyAlignment="1">
      <alignment horizontal="right" vertical="center"/>
    </xf>
    <xf numFmtId="0" fontId="24" fillId="2" borderId="54" xfId="0" applyFont="1" applyFill="1" applyBorder="1" applyAlignment="1">
      <alignment horizontal="right" vertical="center"/>
    </xf>
    <xf numFmtId="0" fontId="30" fillId="2" borderId="0" xfId="0" applyFont="1" applyFill="1" applyAlignment="1">
      <alignment horizontal="left" vertical="center"/>
    </xf>
    <xf numFmtId="0" fontId="26" fillId="4" borderId="8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/>
    </xf>
    <xf numFmtId="0" fontId="26" fillId="4" borderId="25" xfId="0" applyFont="1" applyFill="1" applyBorder="1" applyAlignment="1">
      <alignment horizontal="center" vertical="center"/>
    </xf>
    <xf numFmtId="0" fontId="26" fillId="4" borderId="2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24" fillId="2" borderId="76" xfId="0" applyFont="1" applyFill="1" applyBorder="1" applyAlignment="1">
      <alignment horizontal="right" vertical="center"/>
    </xf>
    <xf numFmtId="0" fontId="32" fillId="2" borderId="76" xfId="0" applyFont="1" applyFill="1" applyBorder="1" applyAlignment="1">
      <alignment horizontal="right" vertical="center"/>
    </xf>
    <xf numFmtId="0" fontId="32" fillId="2" borderId="77" xfId="0" applyFont="1" applyFill="1" applyBorder="1" applyAlignment="1">
      <alignment horizontal="right" vertical="center"/>
    </xf>
    <xf numFmtId="0" fontId="26" fillId="4" borderId="15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26" fillId="4" borderId="34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right"/>
    </xf>
    <xf numFmtId="0" fontId="23" fillId="0" borderId="54" xfId="0" applyFont="1" applyFill="1" applyBorder="1" applyAlignment="1">
      <alignment horizontal="right"/>
    </xf>
    <xf numFmtId="0" fontId="26" fillId="4" borderId="31" xfId="0" applyFont="1" applyFill="1" applyBorder="1" applyAlignment="1">
      <alignment horizontal="center" vertical="center" wrapText="1"/>
    </xf>
    <xf numFmtId="0" fontId="26" fillId="4" borderId="33" xfId="0" applyFont="1" applyFill="1" applyBorder="1" applyAlignment="1">
      <alignment horizontal="center" vertical="center"/>
    </xf>
    <xf numFmtId="0" fontId="25" fillId="0" borderId="28" xfId="0" applyFont="1" applyBorder="1">
      <alignment vertical="center"/>
    </xf>
    <xf numFmtId="0" fontId="25" fillId="0" borderId="29" xfId="0" applyFont="1" applyBorder="1">
      <alignment vertical="center"/>
    </xf>
    <xf numFmtId="0" fontId="26" fillId="4" borderId="7" xfId="0" applyFont="1" applyFill="1" applyBorder="1" applyAlignment="1">
      <alignment horizontal="center" vertical="center"/>
    </xf>
    <xf numFmtId="0" fontId="28" fillId="4" borderId="8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/>
    </xf>
    <xf numFmtId="0" fontId="28" fillId="4" borderId="10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38" fillId="4" borderId="31" xfId="0" applyFont="1" applyFill="1" applyBorder="1" applyAlignment="1">
      <alignment horizontal="center" vertical="center" wrapText="1"/>
    </xf>
    <xf numFmtId="0" fontId="38" fillId="4" borderId="33" xfId="0" applyFont="1" applyFill="1" applyBorder="1" applyAlignment="1">
      <alignment horizontal="center" vertical="center" wrapText="1"/>
    </xf>
    <xf numFmtId="0" fontId="38" fillId="4" borderId="15" xfId="0" applyFont="1" applyFill="1" applyBorder="1" applyAlignment="1">
      <alignment horizontal="center" vertical="center" wrapText="1"/>
    </xf>
    <xf numFmtId="0" fontId="38" fillId="4" borderId="7" xfId="0" applyFont="1" applyFill="1" applyBorder="1" applyAlignment="1">
      <alignment horizontal="center" vertical="center" wrapText="1"/>
    </xf>
    <xf numFmtId="0" fontId="38" fillId="4" borderId="34" xfId="0" applyFont="1" applyFill="1" applyBorder="1" applyAlignment="1">
      <alignment horizontal="center" vertical="center" wrapText="1"/>
    </xf>
    <xf numFmtId="0" fontId="25" fillId="0" borderId="29" xfId="0" applyFont="1" applyBorder="1" applyAlignment="1">
      <alignment horizontal="right" vertical="center"/>
    </xf>
    <xf numFmtId="0" fontId="25" fillId="0" borderId="30" xfId="0" applyFont="1" applyBorder="1" applyAlignment="1">
      <alignment horizontal="right" vertical="center"/>
    </xf>
    <xf numFmtId="0" fontId="24" fillId="3" borderId="53" xfId="0" applyFont="1" applyFill="1" applyBorder="1" applyAlignment="1">
      <alignment horizontal="right" vertical="center"/>
    </xf>
    <xf numFmtId="0" fontId="24" fillId="3" borderId="54" xfId="0" applyFont="1" applyFill="1" applyBorder="1" applyAlignment="1">
      <alignment horizontal="right" vertical="center"/>
    </xf>
    <xf numFmtId="0" fontId="30" fillId="2" borderId="0" xfId="0" applyFont="1" applyFill="1" applyAlignment="1">
      <alignment vertical="center"/>
    </xf>
    <xf numFmtId="0" fontId="24" fillId="3" borderId="76" xfId="0" applyFont="1" applyFill="1" applyBorder="1" applyAlignment="1">
      <alignment horizontal="right" vertical="center"/>
    </xf>
    <xf numFmtId="0" fontId="24" fillId="3" borderId="77" xfId="0" applyFont="1" applyFill="1" applyBorder="1" applyAlignment="1">
      <alignment horizontal="right" vertical="center"/>
    </xf>
    <xf numFmtId="0" fontId="38" fillId="4" borderId="24" xfId="0" applyFont="1" applyFill="1" applyBorder="1" applyAlignment="1">
      <alignment horizontal="center" vertical="center" wrapText="1"/>
    </xf>
    <xf numFmtId="0" fontId="38" fillId="4" borderId="2" xfId="0" applyFont="1" applyFill="1" applyBorder="1" applyAlignment="1">
      <alignment horizontal="center" vertical="center" wrapText="1"/>
    </xf>
    <xf numFmtId="0" fontId="38" fillId="4" borderId="2" xfId="0" applyFont="1" applyFill="1" applyBorder="1" applyAlignment="1">
      <alignment horizontal="center" vertical="center"/>
    </xf>
    <xf numFmtId="0" fontId="38" fillId="4" borderId="7" xfId="0" applyFont="1" applyFill="1" applyBorder="1" applyAlignment="1">
      <alignment horizontal="center" vertical="center"/>
    </xf>
    <xf numFmtId="0" fontId="38" fillId="4" borderId="34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5" fillId="3" borderId="29" xfId="0" applyFont="1" applyFill="1" applyBorder="1" applyAlignment="1">
      <alignment horizontal="right" vertical="center"/>
    </xf>
    <xf numFmtId="0" fontId="25" fillId="3" borderId="30" xfId="0" applyFont="1" applyFill="1" applyBorder="1" applyAlignment="1">
      <alignment horizontal="right" vertical="center"/>
    </xf>
    <xf numFmtId="0" fontId="35" fillId="4" borderId="15" xfId="0" applyFont="1" applyFill="1" applyBorder="1" applyAlignment="1">
      <alignment horizontal="center" vertical="center" wrapText="1"/>
    </xf>
    <xf numFmtId="0" fontId="35" fillId="4" borderId="7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0" fontId="35" fillId="4" borderId="25" xfId="0" applyFont="1" applyFill="1" applyBorder="1" applyAlignment="1">
      <alignment horizontal="center" vertical="center"/>
    </xf>
    <xf numFmtId="0" fontId="35" fillId="4" borderId="25" xfId="0" applyFont="1" applyFill="1" applyBorder="1" applyAlignment="1">
      <alignment horizontal="center" vertical="center" wrapText="1"/>
    </xf>
    <xf numFmtId="0" fontId="23" fillId="2" borderId="29" xfId="0" applyFont="1" applyFill="1" applyBorder="1" applyAlignment="1">
      <alignment horizontal="right" vertical="center"/>
    </xf>
    <xf numFmtId="0" fontId="23" fillId="2" borderId="30" xfId="0" applyFont="1" applyFill="1" applyBorder="1" applyAlignment="1">
      <alignment horizontal="right" vertical="center"/>
    </xf>
    <xf numFmtId="0" fontId="38" fillId="4" borderId="32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38" fillId="4" borderId="8" xfId="0" applyFont="1" applyFill="1" applyBorder="1" applyAlignment="1">
      <alignment horizontal="center" vertical="center" wrapText="1"/>
    </xf>
    <xf numFmtId="0" fontId="38" fillId="4" borderId="8" xfId="0" applyFont="1" applyFill="1" applyBorder="1" applyAlignment="1">
      <alignment horizontal="center" vertical="center"/>
    </xf>
    <xf numFmtId="0" fontId="38" fillId="4" borderId="10" xfId="0" applyFont="1" applyFill="1" applyBorder="1" applyAlignment="1">
      <alignment horizontal="center" vertical="center"/>
    </xf>
    <xf numFmtId="0" fontId="38" fillId="4" borderId="4" xfId="0" applyFont="1" applyFill="1" applyBorder="1" applyAlignment="1">
      <alignment horizontal="center" vertical="center" wrapText="1"/>
    </xf>
    <xf numFmtId="0" fontId="38" fillId="4" borderId="35" xfId="0" applyFont="1" applyFill="1" applyBorder="1" applyAlignment="1">
      <alignment horizontal="center" vertical="center"/>
    </xf>
    <xf numFmtId="0" fontId="38" fillId="4" borderId="14" xfId="0" applyFont="1" applyFill="1" applyBorder="1" applyAlignment="1">
      <alignment horizontal="center" vertical="center"/>
    </xf>
    <xf numFmtId="0" fontId="38" fillId="4" borderId="36" xfId="0" applyFont="1" applyFill="1" applyBorder="1" applyAlignment="1">
      <alignment horizontal="center" vertical="center"/>
    </xf>
    <xf numFmtId="0" fontId="24" fillId="3" borderId="94" xfId="0" applyFont="1" applyFill="1" applyBorder="1" applyAlignment="1">
      <alignment horizontal="left" vertical="center"/>
    </xf>
    <xf numFmtId="0" fontId="24" fillId="3" borderId="53" xfId="0" applyFont="1" applyFill="1" applyBorder="1" applyAlignment="1">
      <alignment horizontal="left" vertical="center"/>
    </xf>
    <xf numFmtId="0" fontId="38" fillId="4" borderId="3" xfId="0" applyFont="1" applyFill="1" applyBorder="1" applyAlignment="1">
      <alignment horizontal="center" vertical="center" wrapText="1"/>
    </xf>
    <xf numFmtId="0" fontId="38" fillId="4" borderId="4" xfId="0" applyFont="1" applyFill="1" applyBorder="1" applyAlignment="1">
      <alignment horizontal="center" vertical="center"/>
    </xf>
    <xf numFmtId="0" fontId="38" fillId="4" borderId="5" xfId="0" applyFont="1" applyFill="1" applyBorder="1" applyAlignment="1">
      <alignment horizontal="center" vertical="center"/>
    </xf>
    <xf numFmtId="0" fontId="38" fillId="4" borderId="24" xfId="0" applyFont="1" applyFill="1" applyBorder="1" applyAlignment="1">
      <alignment horizontal="center" vertical="center"/>
    </xf>
    <xf numFmtId="0" fontId="38" fillId="4" borderId="6" xfId="0" applyFont="1" applyFill="1" applyBorder="1" applyAlignment="1">
      <alignment horizontal="center" vertical="center"/>
    </xf>
    <xf numFmtId="0" fontId="38" fillId="4" borderId="6" xfId="0" applyFont="1" applyFill="1" applyBorder="1" applyAlignment="1">
      <alignment horizontal="center" vertical="center" wrapText="1"/>
    </xf>
    <xf numFmtId="0" fontId="38" fillId="4" borderId="10" xfId="0" applyFont="1" applyFill="1" applyBorder="1" applyAlignment="1">
      <alignment horizontal="center" vertical="center" wrapText="1"/>
    </xf>
    <xf numFmtId="182" fontId="38" fillId="4" borderId="3" xfId="0" applyNumberFormat="1" applyFont="1" applyFill="1" applyBorder="1" applyAlignment="1">
      <alignment horizontal="center" vertical="center" wrapText="1"/>
    </xf>
    <xf numFmtId="182" fontId="38" fillId="4" borderId="4" xfId="0" applyNumberFormat="1" applyFont="1" applyFill="1" applyBorder="1" applyAlignment="1">
      <alignment horizontal="center" vertical="center"/>
    </xf>
    <xf numFmtId="182" fontId="38" fillId="4" borderId="5" xfId="0" applyNumberFormat="1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right" vertical="center"/>
    </xf>
    <xf numFmtId="0" fontId="24" fillId="3" borderId="30" xfId="0" applyFont="1" applyFill="1" applyBorder="1" applyAlignment="1">
      <alignment horizontal="right" vertical="center"/>
    </xf>
    <xf numFmtId="0" fontId="38" fillId="4" borderId="35" xfId="0" applyFont="1" applyFill="1" applyBorder="1" applyAlignment="1">
      <alignment horizontal="center" vertical="center" wrapText="1"/>
    </xf>
    <xf numFmtId="0" fontId="38" fillId="4" borderId="55" xfId="0" applyFont="1" applyFill="1" applyBorder="1" applyAlignment="1">
      <alignment horizontal="center" vertical="center" wrapText="1"/>
    </xf>
    <xf numFmtId="0" fontId="38" fillId="4" borderId="57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24" fillId="2" borderId="94" xfId="0" applyFont="1" applyFill="1" applyBorder="1" applyAlignment="1">
      <alignment horizontal="left" vertical="center"/>
    </xf>
    <xf numFmtId="0" fontId="24" fillId="2" borderId="53" xfId="0" applyFont="1" applyFill="1" applyBorder="1" applyAlignment="1">
      <alignment horizontal="left" vertical="center"/>
    </xf>
    <xf numFmtId="0" fontId="38" fillId="4" borderId="15" xfId="21" applyFont="1" applyFill="1" applyBorder="1" applyAlignment="1">
      <alignment horizontal="center" vertical="center" wrapText="1"/>
    </xf>
    <xf numFmtId="0" fontId="38" fillId="4" borderId="1" xfId="21" applyFont="1" applyFill="1" applyBorder="1" applyAlignment="1">
      <alignment horizontal="center" vertical="center" wrapText="1"/>
    </xf>
    <xf numFmtId="0" fontId="38" fillId="4" borderId="1" xfId="21" applyFont="1" applyFill="1" applyBorder="1" applyAlignment="1">
      <alignment horizontal="center" vertical="center"/>
    </xf>
    <xf numFmtId="0" fontId="38" fillId="4" borderId="3" xfId="21" applyFont="1" applyFill="1" applyBorder="1" applyAlignment="1">
      <alignment horizontal="center" vertical="center" wrapText="1"/>
    </xf>
    <xf numFmtId="0" fontId="38" fillId="4" borderId="35" xfId="21" applyFont="1" applyFill="1" applyBorder="1" applyAlignment="1">
      <alignment horizontal="center" vertical="center" wrapText="1"/>
    </xf>
    <xf numFmtId="0" fontId="38" fillId="4" borderId="9" xfId="21" applyFont="1" applyFill="1" applyBorder="1" applyAlignment="1">
      <alignment horizontal="center" vertical="center" wrapText="1"/>
    </xf>
    <xf numFmtId="0" fontId="38" fillId="4" borderId="27" xfId="21" applyFont="1" applyFill="1" applyBorder="1" applyAlignment="1">
      <alignment horizontal="center" vertical="center" wrapText="1"/>
    </xf>
    <xf numFmtId="0" fontId="38" fillId="4" borderId="11" xfId="21" applyFont="1" applyFill="1" applyBorder="1" applyAlignment="1">
      <alignment horizontal="center" vertical="center" wrapText="1"/>
    </xf>
    <xf numFmtId="0" fontId="38" fillId="4" borderId="36" xfId="21" applyFont="1" applyFill="1" applyBorder="1" applyAlignment="1">
      <alignment horizontal="center" vertical="center" wrapText="1"/>
    </xf>
    <xf numFmtId="0" fontId="38" fillId="4" borderId="5" xfId="21" applyFont="1" applyFill="1" applyBorder="1" applyAlignment="1">
      <alignment horizontal="center" vertical="center" wrapText="1"/>
    </xf>
    <xf numFmtId="0" fontId="38" fillId="4" borderId="13" xfId="21" applyFont="1" applyFill="1" applyBorder="1" applyAlignment="1">
      <alignment horizontal="center" vertical="center" wrapText="1"/>
    </xf>
    <xf numFmtId="0" fontId="38" fillId="4" borderId="15" xfId="22" applyFont="1" applyFill="1" applyBorder="1" applyAlignment="1">
      <alignment horizontal="center" vertical="center"/>
    </xf>
    <xf numFmtId="0" fontId="38" fillId="4" borderId="7" xfId="22" applyFont="1" applyFill="1" applyBorder="1" applyAlignment="1">
      <alignment horizontal="center" vertical="center"/>
    </xf>
    <xf numFmtId="0" fontId="38" fillId="4" borderId="1" xfId="22" applyFont="1" applyFill="1" applyBorder="1" applyAlignment="1">
      <alignment horizontal="center" vertical="center"/>
    </xf>
    <xf numFmtId="0" fontId="38" fillId="4" borderId="7" xfId="21" applyFont="1" applyFill="1" applyBorder="1" applyAlignment="1">
      <alignment horizontal="center" vertical="center"/>
    </xf>
    <xf numFmtId="0" fontId="38" fillId="4" borderId="15" xfId="22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center"/>
    </xf>
    <xf numFmtId="0" fontId="24" fillId="0" borderId="76" xfId="0" applyFont="1" applyFill="1" applyBorder="1" applyAlignment="1">
      <alignment horizontal="right" vertical="center"/>
    </xf>
    <xf numFmtId="0" fontId="24" fillId="0" borderId="77" xfId="0" applyFont="1" applyFill="1" applyBorder="1" applyAlignment="1">
      <alignment horizontal="right" vertical="center"/>
    </xf>
    <xf numFmtId="0" fontId="38" fillId="4" borderId="24" xfId="0" applyNumberFormat="1" applyFont="1" applyFill="1" applyBorder="1" applyAlignment="1">
      <alignment horizontal="center" vertical="center" wrapText="1"/>
    </xf>
    <xf numFmtId="0" fontId="23" fillId="2" borderId="53" xfId="0" applyFont="1" applyFill="1" applyBorder="1" applyAlignment="1">
      <alignment horizontal="right" vertical="center"/>
    </xf>
    <xf numFmtId="0" fontId="23" fillId="2" borderId="54" xfId="0" applyFont="1" applyFill="1" applyBorder="1" applyAlignment="1">
      <alignment horizontal="right" vertical="center"/>
    </xf>
    <xf numFmtId="0" fontId="24" fillId="2" borderId="29" xfId="0" applyFont="1" applyFill="1" applyBorder="1" applyAlignment="1">
      <alignment horizontal="right" vertical="center"/>
    </xf>
    <xf numFmtId="0" fontId="24" fillId="2" borderId="30" xfId="0" applyFont="1" applyFill="1" applyBorder="1" applyAlignment="1">
      <alignment horizontal="right" vertical="center"/>
    </xf>
    <xf numFmtId="0" fontId="37" fillId="4" borderId="10" xfId="0" applyFont="1" applyFill="1" applyBorder="1" applyAlignment="1">
      <alignment horizontal="center" vertical="center"/>
    </xf>
    <xf numFmtId="0" fontId="0" fillId="0" borderId="53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25" fillId="0" borderId="76" xfId="0" applyFont="1" applyBorder="1" applyAlignment="1">
      <alignment horizontal="right" vertical="center"/>
    </xf>
    <xf numFmtId="0" fontId="25" fillId="0" borderId="77" xfId="0" applyFont="1" applyBorder="1" applyAlignment="1">
      <alignment horizontal="right" vertical="center"/>
    </xf>
    <xf numFmtId="0" fontId="38" fillId="4" borderId="15" xfId="34" applyNumberFormat="1" applyFont="1" applyFill="1" applyBorder="1" applyAlignment="1" applyProtection="1">
      <alignment horizontal="center" vertical="center" wrapText="1"/>
      <protection locked="0"/>
    </xf>
    <xf numFmtId="0" fontId="38" fillId="4" borderId="2" xfId="34" applyNumberFormat="1" applyFont="1" applyFill="1" applyBorder="1" applyAlignment="1" applyProtection="1">
      <alignment horizontal="center" vertical="center" wrapText="1"/>
      <protection locked="0"/>
    </xf>
    <xf numFmtId="0" fontId="38" fillId="4" borderId="4" xfId="34" applyNumberFormat="1" applyFont="1" applyFill="1" applyBorder="1" applyAlignment="1" applyProtection="1">
      <alignment horizontal="center" vertical="center" wrapText="1"/>
      <protection locked="0"/>
    </xf>
    <xf numFmtId="0" fontId="38" fillId="4" borderId="0" xfId="34" applyNumberFormat="1" applyFont="1" applyFill="1" applyBorder="1" applyAlignment="1" applyProtection="1">
      <alignment horizontal="center" vertical="center"/>
      <protection locked="0"/>
    </xf>
    <xf numFmtId="0" fontId="38" fillId="4" borderId="14" xfId="34" applyNumberFormat="1" applyFont="1" applyFill="1" applyBorder="1" applyAlignment="1" applyProtection="1">
      <alignment horizontal="center" vertical="center"/>
      <protection locked="0"/>
    </xf>
    <xf numFmtId="0" fontId="38" fillId="4" borderId="7" xfId="34" applyNumberFormat="1" applyFont="1" applyFill="1" applyBorder="1" applyAlignment="1" applyProtection="1">
      <alignment horizontal="center" vertical="center"/>
      <protection locked="0"/>
    </xf>
    <xf numFmtId="0" fontId="38" fillId="4" borderId="1" xfId="34" applyNumberFormat="1" applyFont="1" applyFill="1" applyBorder="1" applyAlignment="1" applyProtection="1">
      <alignment horizontal="center" vertical="center"/>
      <protection locked="0"/>
    </xf>
    <xf numFmtId="0" fontId="38" fillId="4" borderId="40" xfId="34" applyNumberFormat="1" applyFont="1" applyFill="1" applyBorder="1" applyAlignment="1" applyProtection="1">
      <alignment horizontal="center" vertical="center" wrapText="1"/>
      <protection locked="0"/>
    </xf>
    <xf numFmtId="0" fontId="38" fillId="4" borderId="44" xfId="34" applyNumberFormat="1" applyFont="1" applyFill="1" applyBorder="1" applyAlignment="1" applyProtection="1">
      <alignment horizontal="center" vertical="center"/>
      <protection locked="0"/>
    </xf>
    <xf numFmtId="0" fontId="38" fillId="4" borderId="39" xfId="34" applyNumberFormat="1" applyFont="1" applyFill="1" applyBorder="1" applyAlignment="1" applyProtection="1">
      <alignment horizontal="center" vertical="center"/>
      <protection locked="0"/>
    </xf>
    <xf numFmtId="0" fontId="38" fillId="4" borderId="25" xfId="34" applyNumberFormat="1" applyFont="1" applyFill="1" applyBorder="1" applyAlignment="1" applyProtection="1">
      <alignment horizontal="center" vertical="center" wrapText="1"/>
      <protection locked="0"/>
    </xf>
    <xf numFmtId="186" fontId="38" fillId="4" borderId="2" xfId="34" applyNumberFormat="1" applyFont="1" applyFill="1" applyBorder="1" applyAlignment="1" applyProtection="1">
      <alignment horizontal="center" vertical="center" wrapText="1"/>
      <protection locked="0"/>
    </xf>
    <xf numFmtId="0" fontId="38" fillId="4" borderId="0" xfId="34" applyNumberFormat="1" applyFont="1" applyFill="1" applyBorder="1" applyAlignment="1" applyProtection="1">
      <alignment horizontal="center" vertical="center" wrapText="1"/>
      <protection locked="0"/>
    </xf>
    <xf numFmtId="0" fontId="38" fillId="4" borderId="14" xfId="34" applyNumberFormat="1" applyFont="1" applyFill="1" applyBorder="1" applyAlignment="1" applyProtection="1">
      <alignment horizontal="center" vertical="center" wrapText="1"/>
      <protection locked="0"/>
    </xf>
    <xf numFmtId="0" fontId="38" fillId="4" borderId="31" xfId="34" applyNumberFormat="1" applyFont="1" applyFill="1" applyBorder="1" applyAlignment="1" applyProtection="1">
      <alignment horizontal="center" vertical="center" wrapText="1"/>
      <protection locked="0"/>
    </xf>
    <xf numFmtId="0" fontId="38" fillId="4" borderId="32" xfId="34" applyNumberFormat="1" applyFont="1" applyFill="1" applyBorder="1" applyAlignment="1" applyProtection="1">
      <alignment horizontal="center" vertical="center" wrapText="1"/>
      <protection locked="0"/>
    </xf>
    <xf numFmtId="0" fontId="38" fillId="4" borderId="33" xfId="34" applyNumberFormat="1" applyFont="1" applyFill="1" applyBorder="1" applyAlignment="1" applyProtection="1">
      <alignment horizontal="center" vertical="center" wrapText="1"/>
      <protection locked="0"/>
    </xf>
    <xf numFmtId="0" fontId="38" fillId="4" borderId="3" xfId="34" applyNumberFormat="1" applyFont="1" applyFill="1" applyBorder="1" applyAlignment="1" applyProtection="1">
      <alignment horizontal="center" vertical="center" wrapText="1"/>
      <protection locked="0"/>
    </xf>
    <xf numFmtId="0" fontId="38" fillId="4" borderId="9" xfId="34" applyNumberFormat="1" applyFont="1" applyFill="1" applyBorder="1" applyAlignment="1" applyProtection="1">
      <alignment horizontal="center" vertical="center" wrapText="1"/>
      <protection locked="0"/>
    </xf>
    <xf numFmtId="0" fontId="38" fillId="4" borderId="11" xfId="34" applyNumberFormat="1" applyFont="1" applyFill="1" applyBorder="1" applyAlignment="1" applyProtection="1">
      <alignment horizontal="center" vertical="center" wrapText="1"/>
      <protection locked="0"/>
    </xf>
    <xf numFmtId="0" fontId="23" fillId="0" borderId="53" xfId="0" applyFont="1" applyFill="1" applyBorder="1" applyAlignment="1">
      <alignment horizontal="right" vertical="center"/>
    </xf>
    <xf numFmtId="0" fontId="23" fillId="0" borderId="54" xfId="0" applyFont="1" applyFill="1" applyBorder="1" applyAlignment="1">
      <alignment horizontal="right" vertical="center"/>
    </xf>
    <xf numFmtId="0" fontId="38" fillId="4" borderId="57" xfId="0" applyFont="1" applyFill="1" applyBorder="1" applyAlignment="1">
      <alignment horizontal="center" vertical="center" wrapText="1"/>
    </xf>
    <xf numFmtId="0" fontId="24" fillId="2" borderId="77" xfId="0" applyFont="1" applyFill="1" applyBorder="1" applyAlignment="1">
      <alignment horizontal="right" vertical="center"/>
    </xf>
    <xf numFmtId="0" fontId="37" fillId="4" borderId="2" xfId="0" applyFont="1" applyFill="1" applyBorder="1" applyAlignment="1">
      <alignment horizontal="center" vertical="center" wrapText="1"/>
    </xf>
    <xf numFmtId="0" fontId="37" fillId="4" borderId="2" xfId="0" applyFont="1" applyFill="1" applyBorder="1" applyAlignment="1">
      <alignment horizontal="center" vertical="center"/>
    </xf>
    <xf numFmtId="0" fontId="37" fillId="4" borderId="25" xfId="0" applyFont="1" applyFill="1" applyBorder="1" applyAlignment="1">
      <alignment horizontal="center" vertical="center"/>
    </xf>
    <xf numFmtId="0" fontId="37" fillId="4" borderId="24" xfId="0" applyNumberFormat="1" applyFont="1" applyFill="1" applyBorder="1" applyAlignment="1">
      <alignment horizontal="center" vertical="center" wrapText="1"/>
    </xf>
    <xf numFmtId="0" fontId="37" fillId="4" borderId="15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/>
    </xf>
    <xf numFmtId="0" fontId="38" fillId="4" borderId="25" xfId="0" applyFont="1" applyFill="1" applyBorder="1" applyAlignment="1">
      <alignment horizontal="center" vertical="center" wrapText="1"/>
    </xf>
    <xf numFmtId="0" fontId="38" fillId="4" borderId="9" xfId="0" applyFont="1" applyFill="1" applyBorder="1" applyAlignment="1">
      <alignment horizontal="center" vertical="center" wrapText="1"/>
    </xf>
    <xf numFmtId="0" fontId="38" fillId="4" borderId="11" xfId="0" applyFont="1" applyFill="1" applyBorder="1" applyAlignment="1">
      <alignment horizontal="center" vertical="center" wrapText="1"/>
    </xf>
    <xf numFmtId="0" fontId="38" fillId="4" borderId="15" xfId="0" applyFont="1" applyFill="1" applyBorder="1" applyAlignment="1">
      <alignment horizontal="center" vertical="center"/>
    </xf>
    <xf numFmtId="0" fontId="38" fillId="4" borderId="5" xfId="0" applyFont="1" applyFill="1" applyBorder="1" applyAlignment="1">
      <alignment horizontal="center" vertical="center" wrapText="1"/>
    </xf>
    <xf numFmtId="0" fontId="38" fillId="4" borderId="12" xfId="0" applyFont="1" applyFill="1" applyBorder="1" applyAlignment="1">
      <alignment horizontal="center" vertical="center" wrapText="1"/>
    </xf>
    <xf numFmtId="0" fontId="38" fillId="4" borderId="13" xfId="0" applyFont="1" applyFill="1" applyBorder="1" applyAlignment="1">
      <alignment horizontal="center" vertical="center" wrapText="1"/>
    </xf>
    <xf numFmtId="187" fontId="38" fillId="4" borderId="31" xfId="36" applyFont="1" applyFill="1" applyBorder="1" applyAlignment="1">
      <alignment horizontal="center" vertical="center" wrapText="1"/>
    </xf>
    <xf numFmtId="187" fontId="38" fillId="4" borderId="32" xfId="36" applyFont="1" applyFill="1" applyBorder="1" applyAlignment="1">
      <alignment horizontal="center" vertical="center" wrapText="1"/>
    </xf>
    <xf numFmtId="187" fontId="38" fillId="4" borderId="33" xfId="36" applyFont="1" applyFill="1" applyBorder="1" applyAlignment="1">
      <alignment horizontal="center" vertical="center" wrapText="1"/>
    </xf>
    <xf numFmtId="41" fontId="38" fillId="3" borderId="112" xfId="0" applyNumberFormat="1" applyFont="1" applyFill="1" applyBorder="1" applyAlignment="1">
      <alignment horizontal="center" vertical="center"/>
    </xf>
  </cellXfs>
  <cellStyles count="39">
    <cellStyle name="쉼표 [0]" xfId="1" builtinId="6"/>
    <cellStyle name="쉼표 [0] 2 10 2 2" xfId="32"/>
    <cellStyle name="쉼표 [0] 2 12 2" xfId="29"/>
    <cellStyle name="쉼표 [0] 2 18" xfId="25"/>
    <cellStyle name="쉼표 [0] 2 2 10" xfId="30"/>
    <cellStyle name="쉼표 [0] 3" xfId="6"/>
    <cellStyle name="콤마 [0]_해안선및도서" xfId="36"/>
    <cellStyle name="통화 [0] 2 10" xfId="27"/>
    <cellStyle name="표준" xfId="0" builtinId="0"/>
    <cellStyle name="표준 10" xfId="35"/>
    <cellStyle name="표준 135 4" xfId="23"/>
    <cellStyle name="표준 136 4" xfId="21"/>
    <cellStyle name="표준 137 4" xfId="22"/>
    <cellStyle name="표준 2" xfId="34"/>
    <cellStyle name="표준 2 10 2 2" xfId="3"/>
    <cellStyle name="표준 2 15" xfId="5"/>
    <cellStyle name="표준 3" xfId="37"/>
    <cellStyle name="표준 340 2" xfId="10"/>
    <cellStyle name="표준 376" xfId="7"/>
    <cellStyle name="표준 377" xfId="8"/>
    <cellStyle name="표준 378" xfId="9"/>
    <cellStyle name="표준 381" xfId="24"/>
    <cellStyle name="표준 382" xfId="26"/>
    <cellStyle name="표준 383" xfId="33"/>
    <cellStyle name="표준 53 4" xfId="31"/>
    <cellStyle name="표준 569" xfId="11"/>
    <cellStyle name="표준 570" xfId="13"/>
    <cellStyle name="표준 571" xfId="4"/>
    <cellStyle name="표준 572" xfId="16"/>
    <cellStyle name="표준 573" xfId="18"/>
    <cellStyle name="표준 574" xfId="20"/>
    <cellStyle name="표준 576" xfId="12"/>
    <cellStyle name="표준 577" xfId="14"/>
    <cellStyle name="표준 579" xfId="15"/>
    <cellStyle name="표준 580" xfId="17"/>
    <cellStyle name="표준 581" xfId="19"/>
    <cellStyle name="표준_-08편집본" xfId="38"/>
    <cellStyle name="표준_Sheet1" xfId="28"/>
    <cellStyle name="하이퍼링크" xfId="2" builtinId="8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/>
  </sheetViews>
  <sheetFormatPr defaultRowHeight="16.5"/>
  <cols>
    <col min="1" max="4" width="9" style="67"/>
    <col min="5" max="5" width="15.75" style="67" customWidth="1"/>
    <col min="6" max="6" width="14" style="728" customWidth="1"/>
    <col min="7" max="16384" width="9" style="67"/>
  </cols>
  <sheetData>
    <row r="1" spans="1:6" s="733" customFormat="1" ht="66" customHeight="1">
      <c r="A1" s="730" t="s">
        <v>567</v>
      </c>
      <c r="B1" s="731"/>
      <c r="C1" s="731"/>
      <c r="D1" s="731"/>
      <c r="E1" s="731"/>
      <c r="F1" s="732"/>
    </row>
    <row r="2" spans="1:6" ht="34.5" customHeight="1">
      <c r="A2" s="734" t="s">
        <v>546</v>
      </c>
      <c r="B2" s="729"/>
      <c r="C2" s="729"/>
      <c r="D2" s="726"/>
      <c r="E2" s="726"/>
      <c r="F2" s="735" t="s">
        <v>566</v>
      </c>
    </row>
    <row r="3" spans="1:6" ht="34.5" customHeight="1">
      <c r="A3" s="734" t="s">
        <v>547</v>
      </c>
      <c r="B3" s="729"/>
      <c r="C3" s="729"/>
      <c r="D3" s="726"/>
      <c r="E3" s="726"/>
      <c r="F3" s="735" t="s">
        <v>566</v>
      </c>
    </row>
    <row r="4" spans="1:6" ht="34.5" customHeight="1">
      <c r="A4" s="734" t="s">
        <v>548</v>
      </c>
      <c r="B4" s="729"/>
      <c r="C4" s="729"/>
      <c r="D4" s="726"/>
      <c r="E4" s="726"/>
      <c r="F4" s="735" t="s">
        <v>566</v>
      </c>
    </row>
    <row r="5" spans="1:6" ht="34.5" customHeight="1">
      <c r="A5" s="734" t="s">
        <v>549</v>
      </c>
      <c r="B5" s="729"/>
      <c r="C5" s="729"/>
      <c r="D5" s="726"/>
      <c r="E5" s="726"/>
      <c r="F5" s="735" t="s">
        <v>566</v>
      </c>
    </row>
    <row r="6" spans="1:6" ht="34.5" customHeight="1">
      <c r="A6" s="734" t="s">
        <v>550</v>
      </c>
      <c r="B6" s="729"/>
      <c r="C6" s="729"/>
      <c r="D6" s="726"/>
      <c r="E6" s="726"/>
      <c r="F6" s="735" t="s">
        <v>566</v>
      </c>
    </row>
    <row r="7" spans="1:6" ht="34.5" customHeight="1">
      <c r="A7" s="734" t="s">
        <v>551</v>
      </c>
      <c r="B7" s="729"/>
      <c r="C7" s="729"/>
      <c r="D7" s="726"/>
      <c r="E7" s="726"/>
      <c r="F7" s="727"/>
    </row>
    <row r="8" spans="1:6" ht="34.5" customHeight="1">
      <c r="A8" s="734" t="s">
        <v>552</v>
      </c>
      <c r="B8" s="729"/>
      <c r="C8" s="729"/>
      <c r="D8" s="726"/>
      <c r="E8" s="726"/>
      <c r="F8" s="735" t="s">
        <v>566</v>
      </c>
    </row>
    <row r="9" spans="1:6" ht="34.5" customHeight="1">
      <c r="A9" s="734" t="s">
        <v>553</v>
      </c>
      <c r="B9" s="729"/>
      <c r="C9" s="729"/>
      <c r="D9" s="726"/>
      <c r="E9" s="726"/>
      <c r="F9" s="735" t="s">
        <v>566</v>
      </c>
    </row>
    <row r="10" spans="1:6" ht="34.5" customHeight="1">
      <c r="A10" s="734" t="s">
        <v>554</v>
      </c>
      <c r="B10" s="729"/>
      <c r="C10" s="729"/>
      <c r="D10" s="726"/>
      <c r="E10" s="726"/>
      <c r="F10" s="735" t="s">
        <v>566</v>
      </c>
    </row>
    <row r="11" spans="1:6" ht="34.5" customHeight="1">
      <c r="A11" s="734" t="s">
        <v>555</v>
      </c>
      <c r="B11" s="729"/>
      <c r="C11" s="729"/>
      <c r="D11" s="726"/>
      <c r="E11" s="726"/>
      <c r="F11" s="735" t="s">
        <v>566</v>
      </c>
    </row>
    <row r="12" spans="1:6" ht="34.5" customHeight="1">
      <c r="A12" s="734" t="s">
        <v>556</v>
      </c>
      <c r="B12" s="729"/>
      <c r="C12" s="729"/>
      <c r="D12" s="726"/>
      <c r="E12" s="726"/>
      <c r="F12" s="735" t="s">
        <v>566</v>
      </c>
    </row>
    <row r="13" spans="1:6" ht="34.5" customHeight="1">
      <c r="A13" s="734" t="s">
        <v>557</v>
      </c>
      <c r="B13" s="729"/>
      <c r="C13" s="729"/>
      <c r="D13" s="726"/>
      <c r="E13" s="726"/>
      <c r="F13" s="735" t="s">
        <v>566</v>
      </c>
    </row>
    <row r="14" spans="1:6" ht="34.5" customHeight="1">
      <c r="A14" s="734" t="s">
        <v>558</v>
      </c>
      <c r="B14" s="729"/>
      <c r="C14" s="729"/>
      <c r="D14" s="726"/>
      <c r="E14" s="726"/>
      <c r="F14" s="735" t="s">
        <v>566</v>
      </c>
    </row>
    <row r="15" spans="1:6" ht="34.5" customHeight="1">
      <c r="A15" s="734" t="s">
        <v>559</v>
      </c>
      <c r="B15" s="729"/>
      <c r="C15" s="729"/>
      <c r="D15" s="726"/>
      <c r="E15" s="726"/>
      <c r="F15" s="735" t="s">
        <v>566</v>
      </c>
    </row>
    <row r="16" spans="1:6" ht="34.5" customHeight="1">
      <c r="A16" s="734" t="s">
        <v>560</v>
      </c>
      <c r="B16" s="729"/>
      <c r="C16" s="729"/>
      <c r="D16" s="726"/>
      <c r="E16" s="726"/>
      <c r="F16" s="735" t="s">
        <v>566</v>
      </c>
    </row>
    <row r="17" spans="1:6" ht="34.5" customHeight="1">
      <c r="A17" s="734" t="s">
        <v>561</v>
      </c>
      <c r="B17" s="729"/>
      <c r="C17" s="729"/>
      <c r="D17" s="726"/>
      <c r="E17" s="726"/>
      <c r="F17" s="735" t="s">
        <v>566</v>
      </c>
    </row>
    <row r="18" spans="1:6" ht="34.5" customHeight="1">
      <c r="A18" s="734" t="s">
        <v>562</v>
      </c>
      <c r="B18" s="729"/>
      <c r="C18" s="729"/>
      <c r="D18" s="726"/>
      <c r="E18" s="726"/>
      <c r="F18" s="735" t="s">
        <v>566</v>
      </c>
    </row>
    <row r="19" spans="1:6" ht="34.5" customHeight="1">
      <c r="A19" s="734" t="s">
        <v>563</v>
      </c>
      <c r="B19" s="729"/>
      <c r="C19" s="729"/>
      <c r="D19" s="726"/>
      <c r="E19" s="726"/>
      <c r="F19" s="735" t="s">
        <v>566</v>
      </c>
    </row>
    <row r="20" spans="1:6" ht="34.5" customHeight="1">
      <c r="A20" s="734" t="s">
        <v>564</v>
      </c>
      <c r="B20" s="729"/>
      <c r="C20" s="729"/>
      <c r="D20" s="726"/>
      <c r="E20" s="726"/>
      <c r="F20" s="735" t="s">
        <v>566</v>
      </c>
    </row>
    <row r="21" spans="1:6" ht="34.5" customHeight="1">
      <c r="A21" s="734" t="s">
        <v>565</v>
      </c>
      <c r="B21" s="729"/>
      <c r="C21" s="729"/>
      <c r="D21" s="726"/>
      <c r="E21" s="726"/>
      <c r="F21" s="735" t="s">
        <v>566</v>
      </c>
    </row>
  </sheetData>
  <phoneticPr fontId="3" type="noConversion"/>
  <hyperlinks>
    <hyperlink ref="F2" location="' Ⅸ-1. 주택현황 및 보급률'!A1" display="통계표로 이동"/>
    <hyperlink ref="F3" location="' Ⅸ-2. 주택소유현황'!A1" display="통계표로 이동"/>
    <hyperlink ref="F4" location="'Ⅸ-3. 건축연도별 주택'!A1" display="통계표로 이동"/>
    <hyperlink ref="F5" location="'Ⅸ-4. 연면적별 주택'!A1" display="통계표로 이동"/>
    <hyperlink ref="F6" location="'Ⅸ-5. 건축허가'!A1" display="통계표로 이동"/>
    <hyperlink ref="F8" location="'Ⅸ-6. 아파트건립'!A1" display="통계표로 이동"/>
    <hyperlink ref="F9" location="' Ⅸ-7. 주택가격지수'!A1" display="통계표로 이동"/>
    <hyperlink ref="F10" location="' Ⅸ-8. 토지거래 허가'!A1" display="통계표로 이동"/>
    <hyperlink ref="F11" location="' Ⅸ-9. 지가변동률'!A1" display="통계표로 이동"/>
    <hyperlink ref="F12" location="' Ⅸ-10. 토지거래 현황'!A1" display="통계표로 이동"/>
    <hyperlink ref="F13" location="' Ⅸ-11. 용도지역'!A1" display="통계표로 이동"/>
    <hyperlink ref="F14" location="' Ⅸ-12. 개발제한구역'!A1" display="통계표로 이동"/>
    <hyperlink ref="F15" location="' Ⅸ-13. 공원'!A1" display="통계표로 이동"/>
    <hyperlink ref="F16" location="' Ⅸ-14. 하천'!A1" display="통계표로 이동"/>
    <hyperlink ref="F17" location="' Ⅸ-15. 하천부지 점용'!A1" display="통계표로 이동"/>
    <hyperlink ref="F18" location="' Ⅸ-16. 도로'!A1" display="통계표로 이동"/>
    <hyperlink ref="F19" location="' Ⅸ-17. 도로시설물'!A1" display="통계표로 이동"/>
    <hyperlink ref="F20" location="' Ⅸ-18. 교량'!A1" display="통계표로 이동"/>
    <hyperlink ref="F21" location="' Ⅸ-19 건설장비'!A1" display="통계표로 이동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sqref="A1:G1"/>
    </sheetView>
  </sheetViews>
  <sheetFormatPr defaultRowHeight="16.5"/>
  <cols>
    <col min="1" max="1" width="10.625" customWidth="1"/>
    <col min="2" max="11" width="9.625" customWidth="1"/>
  </cols>
  <sheetData>
    <row r="1" spans="1:11" ht="24" customHeight="1">
      <c r="A1" s="799" t="s">
        <v>534</v>
      </c>
      <c r="B1" s="799"/>
      <c r="C1" s="799"/>
      <c r="D1" s="799"/>
      <c r="E1" s="799"/>
      <c r="F1" s="799"/>
      <c r="G1" s="799"/>
      <c r="H1" s="2"/>
      <c r="I1" s="2"/>
      <c r="J1" s="2"/>
      <c r="K1" s="2"/>
    </row>
    <row r="2" spans="1:11" s="19" customFormat="1" ht="17.25" thickBot="1">
      <c r="A2" s="11"/>
      <c r="B2" s="11"/>
      <c r="C2" s="11"/>
      <c r="D2" s="11"/>
      <c r="E2" s="2"/>
      <c r="F2" s="2"/>
      <c r="G2" s="2"/>
      <c r="H2" s="2"/>
      <c r="I2" s="2"/>
      <c r="J2" s="2"/>
      <c r="K2" s="2"/>
    </row>
    <row r="3" spans="1:11" ht="18" customHeight="1">
      <c r="A3" s="82" t="s">
        <v>329</v>
      </c>
      <c r="B3" s="216"/>
      <c r="C3" s="216"/>
      <c r="D3" s="216"/>
      <c r="E3" s="216"/>
      <c r="F3" s="216"/>
      <c r="G3" s="216"/>
      <c r="H3" s="216"/>
      <c r="I3" s="797" t="s">
        <v>332</v>
      </c>
      <c r="J3" s="797"/>
      <c r="K3" s="798"/>
    </row>
    <row r="4" spans="1:11" ht="33.75" customHeight="1">
      <c r="A4" s="802" t="s">
        <v>142</v>
      </c>
      <c r="B4" s="803" t="s">
        <v>143</v>
      </c>
      <c r="C4" s="804"/>
      <c r="D4" s="803" t="s">
        <v>144</v>
      </c>
      <c r="E4" s="804"/>
      <c r="F4" s="792" t="s">
        <v>145</v>
      </c>
      <c r="G4" s="805"/>
      <c r="H4" s="805"/>
      <c r="I4" s="805"/>
      <c r="J4" s="805"/>
      <c r="K4" s="806"/>
    </row>
    <row r="5" spans="1:11" ht="34.5" customHeight="1">
      <c r="A5" s="802"/>
      <c r="B5" s="804"/>
      <c r="C5" s="804"/>
      <c r="D5" s="804"/>
      <c r="E5" s="804"/>
      <c r="F5" s="803" t="s">
        <v>146</v>
      </c>
      <c r="G5" s="804"/>
      <c r="H5" s="803" t="s">
        <v>147</v>
      </c>
      <c r="I5" s="804"/>
      <c r="J5" s="792" t="s">
        <v>148</v>
      </c>
      <c r="K5" s="806"/>
    </row>
    <row r="6" spans="1:11" ht="32.25" customHeight="1">
      <c r="A6" s="802"/>
      <c r="B6" s="99" t="s">
        <v>330</v>
      </c>
      <c r="C6" s="99" t="s">
        <v>149</v>
      </c>
      <c r="D6" s="99" t="s">
        <v>330</v>
      </c>
      <c r="E6" s="99" t="s">
        <v>150</v>
      </c>
      <c r="F6" s="99" t="s">
        <v>330</v>
      </c>
      <c r="G6" s="99" t="s">
        <v>151</v>
      </c>
      <c r="H6" s="99" t="s">
        <v>330</v>
      </c>
      <c r="I6" s="99" t="s">
        <v>152</v>
      </c>
      <c r="J6" s="99" t="s">
        <v>330</v>
      </c>
      <c r="K6" s="100" t="s">
        <v>153</v>
      </c>
    </row>
    <row r="7" spans="1:11" ht="24" customHeight="1">
      <c r="A7" s="217" t="s">
        <v>31</v>
      </c>
      <c r="B7" s="207">
        <v>34</v>
      </c>
      <c r="C7" s="208">
        <v>49</v>
      </c>
      <c r="D7" s="208">
        <v>33</v>
      </c>
      <c r="E7" s="208">
        <v>48</v>
      </c>
      <c r="F7" s="208">
        <v>1</v>
      </c>
      <c r="G7" s="208">
        <v>1</v>
      </c>
      <c r="H7" s="208">
        <v>1</v>
      </c>
      <c r="I7" s="208">
        <v>1</v>
      </c>
      <c r="J7" s="208">
        <v>0</v>
      </c>
      <c r="K7" s="218">
        <v>0</v>
      </c>
    </row>
    <row r="8" spans="1:11" ht="24" customHeight="1">
      <c r="A8" s="219" t="s">
        <v>1</v>
      </c>
      <c r="B8" s="209">
        <v>3</v>
      </c>
      <c r="C8" s="210">
        <v>5</v>
      </c>
      <c r="D8" s="210">
        <v>3</v>
      </c>
      <c r="E8" s="210">
        <v>5</v>
      </c>
      <c r="F8" s="210">
        <v>0</v>
      </c>
      <c r="G8" s="210">
        <v>0</v>
      </c>
      <c r="H8" s="210">
        <v>0</v>
      </c>
      <c r="I8" s="210">
        <v>0</v>
      </c>
      <c r="J8" s="210">
        <v>0</v>
      </c>
      <c r="K8" s="220">
        <v>0</v>
      </c>
    </row>
    <row r="9" spans="1:11" ht="24" customHeight="1">
      <c r="A9" s="219" t="s">
        <v>2</v>
      </c>
      <c r="B9" s="211">
        <v>2</v>
      </c>
      <c r="C9" s="210">
        <v>5</v>
      </c>
      <c r="D9" s="210">
        <v>2</v>
      </c>
      <c r="E9" s="210">
        <v>5</v>
      </c>
      <c r="F9" s="210">
        <v>0</v>
      </c>
      <c r="G9" s="210">
        <v>0</v>
      </c>
      <c r="H9" s="210">
        <v>0</v>
      </c>
      <c r="I9" s="210">
        <v>0</v>
      </c>
      <c r="J9" s="210">
        <v>0</v>
      </c>
      <c r="K9" s="220">
        <v>0</v>
      </c>
    </row>
    <row r="10" spans="1:11" ht="24" customHeight="1">
      <c r="A10" s="219" t="s">
        <v>3</v>
      </c>
      <c r="B10" s="212">
        <v>1</v>
      </c>
      <c r="C10" s="213">
        <v>2</v>
      </c>
      <c r="D10" s="213">
        <v>1</v>
      </c>
      <c r="E10" s="213">
        <v>2</v>
      </c>
      <c r="F10" s="213">
        <v>0</v>
      </c>
      <c r="G10" s="213">
        <v>0</v>
      </c>
      <c r="H10" s="213">
        <v>0</v>
      </c>
      <c r="I10" s="213">
        <v>0</v>
      </c>
      <c r="J10" s="213">
        <v>0</v>
      </c>
      <c r="K10" s="221">
        <v>0</v>
      </c>
    </row>
    <row r="11" spans="1:11" ht="24" customHeight="1">
      <c r="A11" s="222" t="s">
        <v>4</v>
      </c>
      <c r="B11" s="214">
        <v>0</v>
      </c>
      <c r="C11" s="215">
        <v>0</v>
      </c>
      <c r="D11" s="215">
        <v>0</v>
      </c>
      <c r="E11" s="215">
        <v>0</v>
      </c>
      <c r="F11" s="215">
        <v>0</v>
      </c>
      <c r="G11" s="215">
        <v>0</v>
      </c>
      <c r="H11" s="215">
        <v>0</v>
      </c>
      <c r="I11" s="215">
        <v>0</v>
      </c>
      <c r="J11" s="215">
        <v>0</v>
      </c>
      <c r="K11" s="223">
        <v>0</v>
      </c>
    </row>
    <row r="12" spans="1:11" s="24" customFormat="1" ht="24" customHeight="1">
      <c r="A12" s="224" t="s">
        <v>331</v>
      </c>
      <c r="B12" s="205">
        <v>0</v>
      </c>
      <c r="C12" s="206">
        <v>0</v>
      </c>
      <c r="D12" s="206">
        <v>0</v>
      </c>
      <c r="E12" s="206">
        <v>0</v>
      </c>
      <c r="F12" s="206">
        <v>0</v>
      </c>
      <c r="G12" s="206">
        <v>0</v>
      </c>
      <c r="H12" s="206">
        <v>0</v>
      </c>
      <c r="I12" s="206">
        <v>0</v>
      </c>
      <c r="J12" s="206">
        <v>0</v>
      </c>
      <c r="K12" s="225">
        <v>0</v>
      </c>
    </row>
    <row r="13" spans="1:11" s="20" customFormat="1" ht="18" customHeight="1" thickBot="1">
      <c r="A13" s="560" t="s">
        <v>497</v>
      </c>
      <c r="B13" s="565"/>
      <c r="C13" s="565"/>
      <c r="D13" s="565"/>
      <c r="E13" s="566"/>
      <c r="F13" s="567"/>
      <c r="G13" s="567"/>
      <c r="H13" s="800" t="s">
        <v>325</v>
      </c>
      <c r="I13" s="800"/>
      <c r="J13" s="800"/>
      <c r="K13" s="801"/>
    </row>
  </sheetData>
  <mergeCells count="10">
    <mergeCell ref="A1:G1"/>
    <mergeCell ref="H13:K13"/>
    <mergeCell ref="I3:K3"/>
    <mergeCell ref="A4:A6"/>
    <mergeCell ref="B4:C5"/>
    <mergeCell ref="D4:E5"/>
    <mergeCell ref="F4:K4"/>
    <mergeCell ref="F5:G5"/>
    <mergeCell ref="H5:I5"/>
    <mergeCell ref="J5:K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pane xSplit="1" topLeftCell="B1" activePane="topRight" state="frozen"/>
      <selection pane="topRight" sqref="A1:E1"/>
    </sheetView>
  </sheetViews>
  <sheetFormatPr defaultRowHeight="16.5"/>
  <cols>
    <col min="1" max="1" width="9.625" customWidth="1"/>
    <col min="2" max="2" width="8.625" customWidth="1"/>
    <col min="3" max="4" width="19.125" customWidth="1"/>
    <col min="5" max="5" width="19.25" customWidth="1"/>
    <col min="6" max="6" width="12.875" customWidth="1"/>
    <col min="7" max="7" width="20" customWidth="1"/>
    <col min="8" max="8" width="23.5" customWidth="1"/>
    <col min="9" max="9" width="21" customWidth="1"/>
    <col min="10" max="10" width="18.75" customWidth="1"/>
    <col min="11" max="11" width="22" customWidth="1"/>
    <col min="12" max="12" width="10.25" customWidth="1"/>
    <col min="13" max="13" width="11.875" customWidth="1"/>
    <col min="14" max="14" width="17.25" customWidth="1"/>
    <col min="15" max="15" width="17.625" customWidth="1"/>
    <col min="16" max="16" width="13.125" customWidth="1"/>
    <col min="17" max="17" width="13.25" customWidth="1"/>
    <col min="18" max="18" width="11.875" customWidth="1"/>
  </cols>
  <sheetData>
    <row r="1" spans="1:18" ht="24" customHeight="1">
      <c r="A1" s="807" t="s">
        <v>535</v>
      </c>
      <c r="B1" s="807"/>
      <c r="C1" s="807"/>
      <c r="D1" s="807"/>
      <c r="E1" s="80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19" customFormat="1" ht="17.25" thickBot="1">
      <c r="A2" s="18"/>
      <c r="B2" s="1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239" t="s">
        <v>94</v>
      </c>
      <c r="B3" s="240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241" t="s">
        <v>355</v>
      </c>
    </row>
    <row r="4" spans="1:18" ht="44.25" customHeight="1">
      <c r="A4" s="738" t="s">
        <v>154</v>
      </c>
      <c r="B4" s="739" t="s">
        <v>155</v>
      </c>
      <c r="C4" s="810" t="s">
        <v>156</v>
      </c>
      <c r="D4" s="811"/>
      <c r="E4" s="811"/>
      <c r="F4" s="811"/>
      <c r="G4" s="811"/>
      <c r="H4" s="811"/>
      <c r="I4" s="811"/>
      <c r="J4" s="811"/>
      <c r="K4" s="812"/>
      <c r="L4" s="739" t="s">
        <v>161</v>
      </c>
      <c r="M4" s="740"/>
      <c r="N4" s="740"/>
      <c r="O4" s="740"/>
      <c r="P4" s="740"/>
      <c r="Q4" s="740"/>
      <c r="R4" s="813"/>
    </row>
    <row r="5" spans="1:18" ht="32.25" customHeight="1">
      <c r="A5" s="760"/>
      <c r="B5" s="740"/>
      <c r="C5" s="739" t="s">
        <v>157</v>
      </c>
      <c r="D5" s="739" t="s">
        <v>158</v>
      </c>
      <c r="E5" s="739" t="s">
        <v>159</v>
      </c>
      <c r="F5" s="739" t="s">
        <v>334</v>
      </c>
      <c r="G5" s="739" t="s">
        <v>335</v>
      </c>
      <c r="H5" s="739" t="s">
        <v>336</v>
      </c>
      <c r="I5" s="739" t="s">
        <v>337</v>
      </c>
      <c r="J5" s="739" t="s">
        <v>338</v>
      </c>
      <c r="K5" s="739" t="s">
        <v>339</v>
      </c>
      <c r="L5" s="739" t="s">
        <v>340</v>
      </c>
      <c r="M5" s="739" t="s">
        <v>160</v>
      </c>
      <c r="N5" s="739" t="s">
        <v>162</v>
      </c>
      <c r="O5" s="740"/>
      <c r="P5" s="739" t="s">
        <v>163</v>
      </c>
      <c r="Q5" s="739" t="s">
        <v>343</v>
      </c>
      <c r="R5" s="814" t="s">
        <v>344</v>
      </c>
    </row>
    <row r="6" spans="1:18" ht="67.5" customHeight="1">
      <c r="A6" s="760"/>
      <c r="B6" s="740"/>
      <c r="C6" s="740"/>
      <c r="D6" s="740"/>
      <c r="E6" s="740"/>
      <c r="F6" s="740"/>
      <c r="G6" s="740"/>
      <c r="H6" s="740"/>
      <c r="I6" s="740"/>
      <c r="J6" s="740"/>
      <c r="K6" s="740"/>
      <c r="L6" s="740"/>
      <c r="M6" s="740"/>
      <c r="N6" s="71" t="s">
        <v>341</v>
      </c>
      <c r="O6" s="71" t="s">
        <v>342</v>
      </c>
      <c r="P6" s="740"/>
      <c r="Q6" s="740"/>
      <c r="R6" s="813"/>
    </row>
    <row r="7" spans="1:18" ht="24" customHeight="1">
      <c r="A7" s="242" t="s">
        <v>0</v>
      </c>
      <c r="B7" s="226">
        <v>0.185</v>
      </c>
      <c r="C7" s="227">
        <v>0.19</v>
      </c>
      <c r="D7" s="227">
        <v>9.7000000000000003E-2</v>
      </c>
      <c r="E7" s="227">
        <v>0.40400000000000003</v>
      </c>
      <c r="F7" s="227">
        <v>3.2000000000000001E-2</v>
      </c>
      <c r="G7" s="227">
        <v>0</v>
      </c>
      <c r="H7" s="227">
        <v>0</v>
      </c>
      <c r="I7" s="227">
        <v>0</v>
      </c>
      <c r="J7" s="227">
        <v>0</v>
      </c>
      <c r="K7" s="227">
        <v>0</v>
      </c>
      <c r="L7" s="227">
        <v>-0.224</v>
      </c>
      <c r="M7" s="227">
        <v>4.7E-2</v>
      </c>
      <c r="N7" s="227">
        <v>0.245</v>
      </c>
      <c r="O7" s="227">
        <v>6.7000000000000004E-2</v>
      </c>
      <c r="P7" s="227">
        <v>0.157</v>
      </c>
      <c r="Q7" s="227">
        <v>0.318</v>
      </c>
      <c r="R7" s="243">
        <v>0</v>
      </c>
    </row>
    <row r="8" spans="1:18" ht="24" customHeight="1">
      <c r="A8" s="242" t="s">
        <v>1</v>
      </c>
      <c r="B8" s="226">
        <v>0.29099999999999998</v>
      </c>
      <c r="C8" s="227">
        <v>0.23499999999999999</v>
      </c>
      <c r="D8" s="227">
        <v>0.24299999999999999</v>
      </c>
      <c r="E8" s="227">
        <v>0.74299999999999999</v>
      </c>
      <c r="F8" s="227">
        <v>0.13100000000000001</v>
      </c>
      <c r="G8" s="227">
        <v>0</v>
      </c>
      <c r="H8" s="227">
        <v>0</v>
      </c>
      <c r="I8" s="227">
        <v>0</v>
      </c>
      <c r="J8" s="227">
        <v>0</v>
      </c>
      <c r="K8" s="227">
        <v>0</v>
      </c>
      <c r="L8" s="227">
        <v>0.156</v>
      </c>
      <c r="M8" s="227">
        <v>0</v>
      </c>
      <c r="N8" s="227">
        <v>0.214</v>
      </c>
      <c r="O8" s="227">
        <v>0.126</v>
      </c>
      <c r="P8" s="227">
        <v>2.5999999999999999E-2</v>
      </c>
      <c r="Q8" s="227">
        <v>0.83399999999999996</v>
      </c>
      <c r="R8" s="243">
        <v>0</v>
      </c>
    </row>
    <row r="9" spans="1:18" ht="24" customHeight="1">
      <c r="A9" s="242" t="s">
        <v>2</v>
      </c>
      <c r="B9" s="228">
        <v>0.33600000000000002</v>
      </c>
      <c r="C9" s="229">
        <v>0.38100000000000001</v>
      </c>
      <c r="D9" s="229">
        <v>0.128</v>
      </c>
      <c r="E9" s="229">
        <v>0.53900000000000003</v>
      </c>
      <c r="F9" s="229">
        <v>0.113</v>
      </c>
      <c r="G9" s="229">
        <v>0</v>
      </c>
      <c r="H9" s="229">
        <v>0</v>
      </c>
      <c r="I9" s="229">
        <v>0</v>
      </c>
      <c r="J9" s="229">
        <v>0</v>
      </c>
      <c r="K9" s="229">
        <v>0</v>
      </c>
      <c r="L9" s="230">
        <v>0.19900000000000001</v>
      </c>
      <c r="M9" s="227">
        <v>0</v>
      </c>
      <c r="N9" s="230">
        <v>0.41</v>
      </c>
      <c r="O9" s="230">
        <v>0.30199999999999999</v>
      </c>
      <c r="P9" s="230">
        <v>9.9000000000000005E-2</v>
      </c>
      <c r="Q9" s="230">
        <v>0.57699999999999996</v>
      </c>
      <c r="R9" s="244" t="s">
        <v>10</v>
      </c>
    </row>
    <row r="10" spans="1:18" ht="24" customHeight="1">
      <c r="A10" s="242" t="s">
        <v>32</v>
      </c>
      <c r="B10" s="228">
        <v>0.30299999999999999</v>
      </c>
      <c r="C10" s="229">
        <v>0.35699999999999998</v>
      </c>
      <c r="D10" s="229">
        <v>0.13800000000000001</v>
      </c>
      <c r="E10" s="229">
        <v>0.27600000000000002</v>
      </c>
      <c r="F10" s="229">
        <v>0.26</v>
      </c>
      <c r="G10" s="229">
        <v>0</v>
      </c>
      <c r="H10" s="229">
        <v>0</v>
      </c>
      <c r="I10" s="229">
        <v>0</v>
      </c>
      <c r="J10" s="229">
        <v>0</v>
      </c>
      <c r="K10" s="229">
        <v>0</v>
      </c>
      <c r="L10" s="230">
        <v>1.7000000000000001E-2</v>
      </c>
      <c r="M10" s="231">
        <v>1.365</v>
      </c>
      <c r="N10" s="230">
        <v>0.29399999999999998</v>
      </c>
      <c r="O10" s="230">
        <v>0.40500000000000003</v>
      </c>
      <c r="P10" s="230">
        <v>0.34</v>
      </c>
      <c r="Q10" s="230">
        <v>0.16</v>
      </c>
      <c r="R10" s="245">
        <v>0</v>
      </c>
    </row>
    <row r="11" spans="1:18" ht="24" customHeight="1">
      <c r="A11" s="246" t="s">
        <v>51</v>
      </c>
      <c r="B11" s="232">
        <v>0.29299999999999998</v>
      </c>
      <c r="C11" s="233">
        <v>0.33600000000000002</v>
      </c>
      <c r="D11" s="233">
        <v>0.16</v>
      </c>
      <c r="E11" s="233">
        <v>0.253</v>
      </c>
      <c r="F11" s="233">
        <v>0.29499999999999998</v>
      </c>
      <c r="G11" s="233">
        <v>0</v>
      </c>
      <c r="H11" s="233">
        <v>0</v>
      </c>
      <c r="I11" s="233">
        <v>0</v>
      </c>
      <c r="J11" s="233">
        <v>0</v>
      </c>
      <c r="K11" s="233">
        <v>0</v>
      </c>
      <c r="L11" s="234">
        <v>0.77300000000000002</v>
      </c>
      <c r="M11" s="235">
        <v>0</v>
      </c>
      <c r="N11" s="234">
        <v>0.33900000000000002</v>
      </c>
      <c r="O11" s="234">
        <v>0.17899999999999999</v>
      </c>
      <c r="P11" s="234">
        <v>4.4999999999999998E-2</v>
      </c>
      <c r="Q11" s="234">
        <v>0.29299999999999998</v>
      </c>
      <c r="R11" s="247">
        <v>0</v>
      </c>
    </row>
    <row r="12" spans="1:18" s="236" customFormat="1" ht="24" customHeight="1">
      <c r="A12" s="182" t="s">
        <v>331</v>
      </c>
      <c r="B12" s="237">
        <v>0.45600000000000002</v>
      </c>
      <c r="C12" s="237">
        <v>0.55100000000000005</v>
      </c>
      <c r="D12" s="237">
        <v>0.45900000000000002</v>
      </c>
      <c r="E12" s="597">
        <v>0</v>
      </c>
      <c r="F12" s="237">
        <v>0.48500000000000004</v>
      </c>
      <c r="G12" s="233">
        <v>0</v>
      </c>
      <c r="H12" s="233">
        <v>0</v>
      </c>
      <c r="I12" s="233">
        <v>0</v>
      </c>
      <c r="J12" s="233">
        <v>0</v>
      </c>
      <c r="K12" s="233">
        <v>0</v>
      </c>
      <c r="L12" s="238">
        <v>0.34800000000000003</v>
      </c>
      <c r="M12" s="598">
        <v>0</v>
      </c>
      <c r="N12" s="238">
        <v>0.56600000000000006</v>
      </c>
      <c r="O12" s="238">
        <v>0.35700000000000004</v>
      </c>
      <c r="P12" s="238">
        <v>0.38500000000000001</v>
      </c>
      <c r="Q12" s="238">
        <v>0.22900000000000001</v>
      </c>
      <c r="R12" s="247">
        <v>0</v>
      </c>
    </row>
    <row r="13" spans="1:18" s="20" customFormat="1" ht="18" customHeight="1">
      <c r="A13" s="549" t="s">
        <v>333</v>
      </c>
      <c r="B13" s="557"/>
      <c r="C13" s="557"/>
      <c r="D13" s="557"/>
      <c r="E13" s="557"/>
      <c r="F13" s="557"/>
      <c r="G13" s="558"/>
      <c r="H13" s="558"/>
      <c r="I13" s="558"/>
      <c r="J13" s="558"/>
      <c r="K13" s="558"/>
      <c r="L13" s="558"/>
      <c r="M13" s="558"/>
      <c r="N13" s="558"/>
      <c r="O13" s="558"/>
      <c r="P13" s="558"/>
      <c r="Q13" s="558"/>
      <c r="R13" s="559"/>
    </row>
    <row r="14" spans="1:18" s="20" customFormat="1" ht="18" customHeight="1" thickBot="1">
      <c r="A14" s="560" t="s">
        <v>498</v>
      </c>
      <c r="B14" s="561"/>
      <c r="C14" s="561"/>
      <c r="D14" s="561"/>
      <c r="E14" s="561"/>
      <c r="F14" s="561"/>
      <c r="G14" s="562"/>
      <c r="H14" s="562"/>
      <c r="I14" s="562"/>
      <c r="J14" s="562"/>
      <c r="K14" s="562"/>
      <c r="L14" s="562"/>
      <c r="M14" s="562"/>
      <c r="N14" s="562"/>
      <c r="O14" s="562"/>
      <c r="P14" s="808" t="s">
        <v>325</v>
      </c>
      <c r="Q14" s="808"/>
      <c r="R14" s="809"/>
    </row>
    <row r="15" spans="1:18">
      <c r="A15" s="64" t="s">
        <v>518</v>
      </c>
      <c r="B15" s="42"/>
      <c r="C15" s="42"/>
      <c r="D15" s="42"/>
      <c r="E15" s="42"/>
      <c r="F15" s="42"/>
    </row>
  </sheetData>
  <mergeCells count="21">
    <mergeCell ref="A1:E1"/>
    <mergeCell ref="P14:R14"/>
    <mergeCell ref="A4:A6"/>
    <mergeCell ref="B4:B6"/>
    <mergeCell ref="C4:K4"/>
    <mergeCell ref="L4:R4"/>
    <mergeCell ref="C5:C6"/>
    <mergeCell ref="D5:D6"/>
    <mergeCell ref="E5:E6"/>
    <mergeCell ref="F5:F6"/>
    <mergeCell ref="G5:G6"/>
    <mergeCell ref="N5:O5"/>
    <mergeCell ref="P5:P6"/>
    <mergeCell ref="Q5:Q6"/>
    <mergeCell ref="R5:R6"/>
    <mergeCell ref="L5:L6"/>
    <mergeCell ref="M5:M6"/>
    <mergeCell ref="H5:H6"/>
    <mergeCell ref="I5:I6"/>
    <mergeCell ref="J5:J6"/>
    <mergeCell ref="K5:K6"/>
  </mergeCells>
  <phoneticPr fontId="3" type="noConversion"/>
  <pageMargins left="0.70866141732283472" right="0.31496062992125984" top="0.74803149606299213" bottom="0.74803149606299213" header="0.31496062992125984" footer="0.31496062992125984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workbookViewId="0">
      <selection sqref="A1:H1"/>
    </sheetView>
  </sheetViews>
  <sheetFormatPr defaultRowHeight="16.5"/>
  <cols>
    <col min="1" max="1" width="9.75" customWidth="1"/>
    <col min="2" max="2" width="9.5" bestFit="1" customWidth="1"/>
    <col min="3" max="3" width="9.125" bestFit="1" customWidth="1"/>
    <col min="4" max="4" width="9.5" bestFit="1" customWidth="1"/>
    <col min="5" max="11" width="9.125" bestFit="1" customWidth="1"/>
    <col min="12" max="12" width="17.625" customWidth="1"/>
    <col min="13" max="13" width="16.75" customWidth="1"/>
    <col min="14" max="14" width="16" customWidth="1"/>
    <col min="15" max="15" width="17" customWidth="1"/>
    <col min="16" max="17" width="9.125" bestFit="1" customWidth="1"/>
    <col min="18" max="19" width="13.25" customWidth="1"/>
    <col min="20" max="20" width="15" customWidth="1"/>
    <col min="21" max="21" width="14.75" customWidth="1"/>
    <col min="22" max="25" width="9.125" bestFit="1" customWidth="1"/>
    <col min="26" max="26" width="9.5" bestFit="1" customWidth="1"/>
    <col min="27" max="33" width="9.125" bestFit="1" customWidth="1"/>
  </cols>
  <sheetData>
    <row r="1" spans="1:33" ht="24" customHeight="1">
      <c r="A1" s="758" t="s">
        <v>536</v>
      </c>
      <c r="B1" s="758"/>
      <c r="C1" s="758"/>
      <c r="D1" s="758"/>
      <c r="E1" s="758"/>
      <c r="F1" s="758"/>
      <c r="G1" s="758"/>
      <c r="H1" s="75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9.5" thickBot="1">
      <c r="A2" s="2"/>
      <c r="B2" s="2"/>
      <c r="C2" s="1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s="64" customFormat="1" ht="18" customHeight="1">
      <c r="A3" s="254" t="s">
        <v>345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761" t="s">
        <v>347</v>
      </c>
      <c r="AF3" s="761"/>
      <c r="AG3" s="762"/>
    </row>
    <row r="4" spans="1:33" ht="44.25" customHeight="1">
      <c r="A4" s="790" t="s">
        <v>102</v>
      </c>
      <c r="B4" s="818" t="s">
        <v>164</v>
      </c>
      <c r="C4" s="804"/>
      <c r="D4" s="792" t="s">
        <v>170</v>
      </c>
      <c r="E4" s="805"/>
      <c r="F4" s="805"/>
      <c r="G4" s="805"/>
      <c r="H4" s="805"/>
      <c r="I4" s="805"/>
      <c r="J4" s="805"/>
      <c r="K4" s="805"/>
      <c r="L4" s="805"/>
      <c r="M4" s="805"/>
      <c r="N4" s="805"/>
      <c r="O4" s="805"/>
      <c r="P4" s="805"/>
      <c r="Q4" s="805"/>
      <c r="R4" s="805"/>
      <c r="S4" s="805"/>
      <c r="T4" s="805"/>
      <c r="U4" s="819"/>
      <c r="V4" s="792" t="s">
        <v>181</v>
      </c>
      <c r="W4" s="805"/>
      <c r="X4" s="805"/>
      <c r="Y4" s="805"/>
      <c r="Z4" s="805"/>
      <c r="AA4" s="805"/>
      <c r="AB4" s="805"/>
      <c r="AC4" s="805"/>
      <c r="AD4" s="805"/>
      <c r="AE4" s="805"/>
      <c r="AF4" s="805"/>
      <c r="AG4" s="806"/>
    </row>
    <row r="5" spans="1:33" ht="41.25" customHeight="1">
      <c r="A5" s="817"/>
      <c r="B5" s="819"/>
      <c r="C5" s="804"/>
      <c r="D5" s="792" t="s">
        <v>171</v>
      </c>
      <c r="E5" s="805"/>
      <c r="F5" s="805"/>
      <c r="G5" s="805"/>
      <c r="H5" s="805"/>
      <c r="I5" s="805"/>
      <c r="J5" s="805"/>
      <c r="K5" s="805"/>
      <c r="L5" s="805"/>
      <c r="M5" s="805"/>
      <c r="N5" s="805"/>
      <c r="O5" s="819"/>
      <c r="P5" s="792" t="s">
        <v>180</v>
      </c>
      <c r="Q5" s="820"/>
      <c r="R5" s="820"/>
      <c r="S5" s="820"/>
      <c r="T5" s="820"/>
      <c r="U5" s="821"/>
      <c r="V5" s="822" t="s">
        <v>182</v>
      </c>
      <c r="W5" s="823"/>
      <c r="X5" s="822" t="s">
        <v>183</v>
      </c>
      <c r="Y5" s="823"/>
      <c r="Z5" s="822" t="s">
        <v>184</v>
      </c>
      <c r="AA5" s="823" t="s">
        <v>33</v>
      </c>
      <c r="AB5" s="822" t="s">
        <v>185</v>
      </c>
      <c r="AC5" s="823" t="s">
        <v>34</v>
      </c>
      <c r="AD5" s="822" t="s">
        <v>186</v>
      </c>
      <c r="AE5" s="823" t="s">
        <v>35</v>
      </c>
      <c r="AF5" s="825" t="s">
        <v>187</v>
      </c>
      <c r="AG5" s="826" t="s">
        <v>36</v>
      </c>
    </row>
    <row r="6" spans="1:33" ht="42" customHeight="1">
      <c r="A6" s="817"/>
      <c r="B6" s="819"/>
      <c r="C6" s="804"/>
      <c r="D6" s="803" t="s">
        <v>172</v>
      </c>
      <c r="E6" s="804"/>
      <c r="F6" s="803" t="s">
        <v>173</v>
      </c>
      <c r="G6" s="804"/>
      <c r="H6" s="803" t="s">
        <v>174</v>
      </c>
      <c r="I6" s="804"/>
      <c r="J6" s="792" t="s">
        <v>175</v>
      </c>
      <c r="K6" s="819"/>
      <c r="L6" s="803" t="s">
        <v>176</v>
      </c>
      <c r="M6" s="804"/>
      <c r="N6" s="803" t="s">
        <v>177</v>
      </c>
      <c r="O6" s="804"/>
      <c r="P6" s="792" t="s">
        <v>499</v>
      </c>
      <c r="Q6" s="821"/>
      <c r="R6" s="792" t="s">
        <v>178</v>
      </c>
      <c r="S6" s="821"/>
      <c r="T6" s="792" t="s">
        <v>179</v>
      </c>
      <c r="U6" s="821"/>
      <c r="V6" s="824"/>
      <c r="W6" s="824"/>
      <c r="X6" s="824"/>
      <c r="Y6" s="824"/>
      <c r="Z6" s="824"/>
      <c r="AA6" s="824"/>
      <c r="AB6" s="824"/>
      <c r="AC6" s="824"/>
      <c r="AD6" s="824"/>
      <c r="AE6" s="824"/>
      <c r="AF6" s="827"/>
      <c r="AG6" s="828"/>
    </row>
    <row r="7" spans="1:33" ht="39" customHeight="1">
      <c r="A7" s="791"/>
      <c r="B7" s="563" t="s">
        <v>166</v>
      </c>
      <c r="C7" s="563" t="s">
        <v>169</v>
      </c>
      <c r="D7" s="563" t="s">
        <v>167</v>
      </c>
      <c r="E7" s="563" t="s">
        <v>169</v>
      </c>
      <c r="F7" s="563" t="s">
        <v>165</v>
      </c>
      <c r="G7" s="563" t="s">
        <v>169</v>
      </c>
      <c r="H7" s="563" t="s">
        <v>168</v>
      </c>
      <c r="I7" s="563" t="s">
        <v>169</v>
      </c>
      <c r="J7" s="563" t="s">
        <v>168</v>
      </c>
      <c r="K7" s="563" t="s">
        <v>169</v>
      </c>
      <c r="L7" s="563" t="s">
        <v>168</v>
      </c>
      <c r="M7" s="563" t="s">
        <v>169</v>
      </c>
      <c r="N7" s="563" t="s">
        <v>168</v>
      </c>
      <c r="O7" s="563" t="s">
        <v>169</v>
      </c>
      <c r="P7" s="563" t="s">
        <v>168</v>
      </c>
      <c r="Q7" s="563" t="s">
        <v>169</v>
      </c>
      <c r="R7" s="563" t="s">
        <v>168</v>
      </c>
      <c r="S7" s="563" t="s">
        <v>169</v>
      </c>
      <c r="T7" s="563" t="s">
        <v>168</v>
      </c>
      <c r="U7" s="563" t="s">
        <v>169</v>
      </c>
      <c r="V7" s="563" t="s">
        <v>168</v>
      </c>
      <c r="W7" s="563" t="s">
        <v>169</v>
      </c>
      <c r="X7" s="563" t="s">
        <v>168</v>
      </c>
      <c r="Y7" s="563" t="s">
        <v>169</v>
      </c>
      <c r="Z7" s="563" t="s">
        <v>168</v>
      </c>
      <c r="AA7" s="563" t="s">
        <v>169</v>
      </c>
      <c r="AB7" s="563" t="s">
        <v>168</v>
      </c>
      <c r="AC7" s="563" t="s">
        <v>169</v>
      </c>
      <c r="AD7" s="563" t="s">
        <v>168</v>
      </c>
      <c r="AE7" s="563" t="s">
        <v>169</v>
      </c>
      <c r="AF7" s="563" t="s">
        <v>168</v>
      </c>
      <c r="AG7" s="564" t="s">
        <v>169</v>
      </c>
    </row>
    <row r="8" spans="1:33" ht="24" customHeight="1">
      <c r="A8" s="256" t="s">
        <v>0</v>
      </c>
      <c r="B8" s="207">
        <v>16251</v>
      </c>
      <c r="C8" s="103">
        <v>2526</v>
      </c>
      <c r="D8" s="103">
        <v>14072</v>
      </c>
      <c r="E8" s="103">
        <v>1435</v>
      </c>
      <c r="F8" s="103">
        <v>1574</v>
      </c>
      <c r="G8" s="103">
        <v>194</v>
      </c>
      <c r="H8" s="103">
        <v>373</v>
      </c>
      <c r="I8" s="103">
        <v>160</v>
      </c>
      <c r="J8" s="103">
        <v>136</v>
      </c>
      <c r="K8" s="103">
        <v>176</v>
      </c>
      <c r="L8" s="103">
        <v>92</v>
      </c>
      <c r="M8" s="103">
        <v>560</v>
      </c>
      <c r="N8" s="103">
        <v>4</v>
      </c>
      <c r="O8" s="103">
        <v>1</v>
      </c>
      <c r="P8" s="103">
        <v>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v>219</v>
      </c>
      <c r="W8" s="103">
        <v>126</v>
      </c>
      <c r="X8" s="103">
        <v>145</v>
      </c>
      <c r="Y8" s="103">
        <v>82</v>
      </c>
      <c r="Z8" s="103">
        <v>14962</v>
      </c>
      <c r="AA8" s="103">
        <v>1301</v>
      </c>
      <c r="AB8" s="103">
        <v>67</v>
      </c>
      <c r="AC8" s="103">
        <v>747</v>
      </c>
      <c r="AD8" s="103">
        <v>609</v>
      </c>
      <c r="AE8" s="103">
        <v>163</v>
      </c>
      <c r="AF8" s="103">
        <v>249</v>
      </c>
      <c r="AG8" s="257">
        <v>107</v>
      </c>
    </row>
    <row r="9" spans="1:33" ht="24" customHeight="1">
      <c r="A9" s="258" t="s">
        <v>37</v>
      </c>
      <c r="B9" s="209">
        <v>18073</v>
      </c>
      <c r="C9" s="103">
        <v>2534</v>
      </c>
      <c r="D9" s="103">
        <v>14543</v>
      </c>
      <c r="E9" s="103">
        <v>1730</v>
      </c>
      <c r="F9" s="103">
        <v>2800</v>
      </c>
      <c r="G9" s="103">
        <v>130</v>
      </c>
      <c r="H9" s="103">
        <v>363</v>
      </c>
      <c r="I9" s="103">
        <v>175</v>
      </c>
      <c r="J9" s="103">
        <v>215</v>
      </c>
      <c r="K9" s="103">
        <v>230</v>
      </c>
      <c r="L9" s="103">
        <v>131</v>
      </c>
      <c r="M9" s="103">
        <v>263</v>
      </c>
      <c r="N9" s="103">
        <v>21</v>
      </c>
      <c r="O9" s="103">
        <v>3</v>
      </c>
      <c r="P9" s="103">
        <v>0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v>252</v>
      </c>
      <c r="W9" s="103">
        <v>175</v>
      </c>
      <c r="X9" s="103">
        <v>238</v>
      </c>
      <c r="Y9" s="103">
        <v>178</v>
      </c>
      <c r="Z9" s="103">
        <v>16985</v>
      </c>
      <c r="AA9" s="103">
        <v>1329</v>
      </c>
      <c r="AB9" s="103">
        <v>122</v>
      </c>
      <c r="AC9" s="103">
        <v>586</v>
      </c>
      <c r="AD9" s="103">
        <v>276</v>
      </c>
      <c r="AE9" s="103">
        <v>183</v>
      </c>
      <c r="AF9" s="103">
        <v>200</v>
      </c>
      <c r="AG9" s="257">
        <v>82</v>
      </c>
    </row>
    <row r="10" spans="1:33" ht="24" customHeight="1">
      <c r="A10" s="258" t="s">
        <v>38</v>
      </c>
      <c r="B10" s="210">
        <v>20416</v>
      </c>
      <c r="C10" s="103">
        <v>2997</v>
      </c>
      <c r="D10" s="103">
        <v>17472</v>
      </c>
      <c r="E10" s="103">
        <v>1689</v>
      </c>
      <c r="F10" s="103">
        <v>2140</v>
      </c>
      <c r="G10" s="103">
        <v>163</v>
      </c>
      <c r="H10" s="103">
        <v>356</v>
      </c>
      <c r="I10" s="103">
        <v>144</v>
      </c>
      <c r="J10" s="103">
        <v>281</v>
      </c>
      <c r="K10" s="103">
        <v>434</v>
      </c>
      <c r="L10" s="103">
        <v>153</v>
      </c>
      <c r="M10" s="103">
        <v>566</v>
      </c>
      <c r="N10" s="103">
        <v>14</v>
      </c>
      <c r="O10" s="104">
        <v>1</v>
      </c>
      <c r="P10" s="103"/>
      <c r="Q10" s="103"/>
      <c r="R10" s="103"/>
      <c r="S10" s="103"/>
      <c r="T10" s="103"/>
      <c r="U10" s="103"/>
      <c r="V10" s="103">
        <v>261</v>
      </c>
      <c r="W10" s="103">
        <v>208</v>
      </c>
      <c r="X10" s="103">
        <v>250</v>
      </c>
      <c r="Y10" s="103">
        <v>165</v>
      </c>
      <c r="Z10" s="103">
        <v>18992</v>
      </c>
      <c r="AA10" s="103">
        <v>1620</v>
      </c>
      <c r="AB10" s="103">
        <v>175</v>
      </c>
      <c r="AC10" s="103">
        <v>728</v>
      </c>
      <c r="AD10" s="103">
        <v>491</v>
      </c>
      <c r="AE10" s="103">
        <v>176</v>
      </c>
      <c r="AF10" s="103">
        <v>247</v>
      </c>
      <c r="AG10" s="257">
        <v>101</v>
      </c>
    </row>
    <row r="11" spans="1:33" ht="24" customHeight="1">
      <c r="A11" s="258" t="s">
        <v>32</v>
      </c>
      <c r="B11" s="210">
        <v>13482</v>
      </c>
      <c r="C11" s="204">
        <v>2484</v>
      </c>
      <c r="D11" s="103">
        <v>11298</v>
      </c>
      <c r="E11" s="103">
        <v>1241</v>
      </c>
      <c r="F11" s="103">
        <v>1622</v>
      </c>
      <c r="G11" s="103">
        <v>99</v>
      </c>
      <c r="H11" s="103">
        <v>214</v>
      </c>
      <c r="I11" s="103">
        <v>81</v>
      </c>
      <c r="J11" s="103">
        <v>155</v>
      </c>
      <c r="K11" s="103">
        <v>520</v>
      </c>
      <c r="L11" s="103">
        <v>185</v>
      </c>
      <c r="M11" s="103">
        <v>543</v>
      </c>
      <c r="N11" s="103">
        <v>8</v>
      </c>
      <c r="O11" s="103">
        <v>0</v>
      </c>
      <c r="P11" s="103">
        <v>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v>218</v>
      </c>
      <c r="W11" s="103">
        <v>97</v>
      </c>
      <c r="X11" s="103">
        <v>300</v>
      </c>
      <c r="Y11" s="103">
        <v>191</v>
      </c>
      <c r="Z11" s="103">
        <v>12084</v>
      </c>
      <c r="AA11" s="103">
        <v>1004</v>
      </c>
      <c r="AB11" s="103">
        <v>176</v>
      </c>
      <c r="AC11" s="103">
        <v>1055</v>
      </c>
      <c r="AD11" s="103">
        <v>557</v>
      </c>
      <c r="AE11" s="103">
        <v>100</v>
      </c>
      <c r="AF11" s="103">
        <v>147</v>
      </c>
      <c r="AG11" s="257">
        <v>41</v>
      </c>
    </row>
    <row r="12" spans="1:33" ht="24" customHeight="1">
      <c r="A12" s="259" t="s">
        <v>51</v>
      </c>
      <c r="B12" s="253">
        <v>16866</v>
      </c>
      <c r="C12" s="249">
        <v>3223</v>
      </c>
      <c r="D12" s="249">
        <v>14076</v>
      </c>
      <c r="E12" s="249">
        <v>2191</v>
      </c>
      <c r="F12" s="249">
        <v>1694</v>
      </c>
      <c r="G12" s="249">
        <v>153</v>
      </c>
      <c r="H12" s="249">
        <v>285</v>
      </c>
      <c r="I12" s="249">
        <v>129</v>
      </c>
      <c r="J12" s="249">
        <v>121</v>
      </c>
      <c r="K12" s="249">
        <v>376</v>
      </c>
      <c r="L12" s="249">
        <v>98</v>
      </c>
      <c r="M12" s="249">
        <v>351</v>
      </c>
      <c r="N12" s="249">
        <v>592</v>
      </c>
      <c r="O12" s="249">
        <v>23</v>
      </c>
      <c r="P12" s="250">
        <v>0</v>
      </c>
      <c r="Q12" s="250">
        <v>0</v>
      </c>
      <c r="R12" s="250">
        <v>0</v>
      </c>
      <c r="S12" s="250">
        <v>0</v>
      </c>
      <c r="T12" s="250">
        <v>0</v>
      </c>
      <c r="U12" s="250">
        <v>0</v>
      </c>
      <c r="V12" s="251">
        <v>143</v>
      </c>
      <c r="W12" s="251">
        <v>98</v>
      </c>
      <c r="X12" s="251">
        <v>276</v>
      </c>
      <c r="Y12" s="251">
        <v>77</v>
      </c>
      <c r="Z12" s="251">
        <v>15671</v>
      </c>
      <c r="AA12" s="251">
        <v>1181</v>
      </c>
      <c r="AB12" s="251">
        <v>117</v>
      </c>
      <c r="AC12" s="251">
        <v>1550</v>
      </c>
      <c r="AD12" s="251">
        <v>242</v>
      </c>
      <c r="AE12" s="251">
        <v>127</v>
      </c>
      <c r="AF12" s="251">
        <v>417</v>
      </c>
      <c r="AG12" s="260">
        <v>189</v>
      </c>
    </row>
    <row r="13" spans="1:33" s="24" customFormat="1" ht="24" customHeight="1">
      <c r="A13" s="261" t="s">
        <v>346</v>
      </c>
      <c r="B13" s="581">
        <v>16869</v>
      </c>
      <c r="C13" s="568">
        <v>2880</v>
      </c>
      <c r="D13" s="568">
        <v>12349</v>
      </c>
      <c r="E13" s="568">
        <v>1760</v>
      </c>
      <c r="F13" s="568">
        <v>1963</v>
      </c>
      <c r="G13" s="568">
        <v>95</v>
      </c>
      <c r="H13" s="568">
        <v>291</v>
      </c>
      <c r="I13" s="568">
        <v>83</v>
      </c>
      <c r="J13" s="568">
        <v>142</v>
      </c>
      <c r="K13" s="568">
        <v>91</v>
      </c>
      <c r="L13" s="568">
        <v>260</v>
      </c>
      <c r="M13" s="568">
        <v>725</v>
      </c>
      <c r="N13" s="568">
        <v>1864</v>
      </c>
      <c r="O13" s="568">
        <v>126</v>
      </c>
      <c r="P13" s="569">
        <v>0</v>
      </c>
      <c r="Q13" s="569">
        <v>0</v>
      </c>
      <c r="R13" s="569">
        <v>0</v>
      </c>
      <c r="S13" s="569">
        <v>0</v>
      </c>
      <c r="T13" s="569">
        <v>0</v>
      </c>
      <c r="U13" s="569">
        <v>0</v>
      </c>
      <c r="V13" s="570">
        <v>1041</v>
      </c>
      <c r="W13" s="570">
        <v>414</v>
      </c>
      <c r="X13" s="570">
        <v>288</v>
      </c>
      <c r="Y13" s="570">
        <v>111</v>
      </c>
      <c r="Z13" s="570">
        <v>14752</v>
      </c>
      <c r="AA13" s="570">
        <v>1120</v>
      </c>
      <c r="AB13" s="570">
        <v>255</v>
      </c>
      <c r="AC13" s="570">
        <v>1042</v>
      </c>
      <c r="AD13" s="570">
        <v>187</v>
      </c>
      <c r="AE13" s="570">
        <v>69</v>
      </c>
      <c r="AF13" s="570">
        <v>346</v>
      </c>
      <c r="AG13" s="571">
        <v>126</v>
      </c>
    </row>
    <row r="14" spans="1:33" ht="24" customHeight="1">
      <c r="A14" s="263"/>
      <c r="B14" s="572">
        <f>SUM(B15:B26)</f>
        <v>16869</v>
      </c>
      <c r="C14" s="573">
        <f t="shared" ref="C14:AG14" si="0">SUM(C15:C26)</f>
        <v>2880</v>
      </c>
      <c r="D14" s="573">
        <f t="shared" si="0"/>
        <v>12349</v>
      </c>
      <c r="E14" s="573">
        <f t="shared" si="0"/>
        <v>1760</v>
      </c>
      <c r="F14" s="573">
        <f t="shared" si="0"/>
        <v>1963</v>
      </c>
      <c r="G14" s="573">
        <f t="shared" si="0"/>
        <v>95</v>
      </c>
      <c r="H14" s="573">
        <f t="shared" si="0"/>
        <v>291</v>
      </c>
      <c r="I14" s="573">
        <f t="shared" si="0"/>
        <v>83</v>
      </c>
      <c r="J14" s="573">
        <f t="shared" si="0"/>
        <v>142</v>
      </c>
      <c r="K14" s="573">
        <f t="shared" si="0"/>
        <v>91</v>
      </c>
      <c r="L14" s="573">
        <f t="shared" si="0"/>
        <v>260</v>
      </c>
      <c r="M14" s="573">
        <f t="shared" si="0"/>
        <v>725</v>
      </c>
      <c r="N14" s="573">
        <f t="shared" si="0"/>
        <v>1864</v>
      </c>
      <c r="O14" s="573">
        <f t="shared" si="0"/>
        <v>126</v>
      </c>
      <c r="P14" s="573">
        <f t="shared" si="0"/>
        <v>0</v>
      </c>
      <c r="Q14" s="573">
        <f t="shared" si="0"/>
        <v>0</v>
      </c>
      <c r="R14" s="573">
        <f t="shared" si="0"/>
        <v>0</v>
      </c>
      <c r="S14" s="573">
        <f t="shared" si="0"/>
        <v>0</v>
      </c>
      <c r="T14" s="573">
        <f t="shared" si="0"/>
        <v>0</v>
      </c>
      <c r="U14" s="573">
        <f t="shared" si="0"/>
        <v>0</v>
      </c>
      <c r="V14" s="573">
        <f t="shared" si="0"/>
        <v>1041</v>
      </c>
      <c r="W14" s="573">
        <f t="shared" si="0"/>
        <v>414</v>
      </c>
      <c r="X14" s="573">
        <f t="shared" si="0"/>
        <v>288</v>
      </c>
      <c r="Y14" s="573">
        <f t="shared" si="0"/>
        <v>111</v>
      </c>
      <c r="Z14" s="573">
        <f t="shared" si="0"/>
        <v>14752</v>
      </c>
      <c r="AA14" s="573">
        <f t="shared" si="0"/>
        <v>1120</v>
      </c>
      <c r="AB14" s="573">
        <f t="shared" si="0"/>
        <v>255</v>
      </c>
      <c r="AC14" s="573">
        <f t="shared" si="0"/>
        <v>1042</v>
      </c>
      <c r="AD14" s="573">
        <f t="shared" si="0"/>
        <v>187</v>
      </c>
      <c r="AE14" s="573">
        <f t="shared" si="0"/>
        <v>69</v>
      </c>
      <c r="AF14" s="573">
        <f t="shared" si="0"/>
        <v>346</v>
      </c>
      <c r="AG14" s="599">
        <f t="shared" si="0"/>
        <v>126</v>
      </c>
    </row>
    <row r="15" spans="1:33" ht="24" customHeight="1">
      <c r="A15" s="219" t="s">
        <v>39</v>
      </c>
      <c r="B15" s="577">
        <v>1235</v>
      </c>
      <c r="C15" s="578">
        <v>161</v>
      </c>
      <c r="D15" s="579">
        <v>1071</v>
      </c>
      <c r="E15" s="580">
        <v>80</v>
      </c>
      <c r="F15" s="580">
        <v>104</v>
      </c>
      <c r="G15" s="575">
        <v>6</v>
      </c>
      <c r="H15" s="575">
        <v>17</v>
      </c>
      <c r="I15" s="575">
        <v>4</v>
      </c>
      <c r="J15" s="575">
        <v>5</v>
      </c>
      <c r="K15" s="575">
        <v>7</v>
      </c>
      <c r="L15" s="575">
        <v>14</v>
      </c>
      <c r="M15" s="575">
        <v>63</v>
      </c>
      <c r="N15" s="575">
        <v>24</v>
      </c>
      <c r="O15" s="575">
        <v>1</v>
      </c>
      <c r="P15" s="574">
        <v>0</v>
      </c>
      <c r="Q15" s="574">
        <v>0</v>
      </c>
      <c r="R15" s="574">
        <v>0</v>
      </c>
      <c r="S15" s="574">
        <v>0</v>
      </c>
      <c r="T15" s="574">
        <v>0</v>
      </c>
      <c r="U15" s="574">
        <v>0</v>
      </c>
      <c r="V15" s="575">
        <v>18</v>
      </c>
      <c r="W15" s="575">
        <v>10</v>
      </c>
      <c r="X15" s="575">
        <v>34</v>
      </c>
      <c r="Y15" s="575">
        <v>9</v>
      </c>
      <c r="Z15" s="575">
        <v>1128</v>
      </c>
      <c r="AA15" s="575">
        <v>73</v>
      </c>
      <c r="AB15" s="575">
        <v>9</v>
      </c>
      <c r="AC15" s="575">
        <v>58</v>
      </c>
      <c r="AD15" s="575">
        <v>15</v>
      </c>
      <c r="AE15" s="575">
        <v>5</v>
      </c>
      <c r="AF15" s="575">
        <v>31</v>
      </c>
      <c r="AG15" s="576">
        <v>7</v>
      </c>
    </row>
    <row r="16" spans="1:33" ht="24" customHeight="1">
      <c r="A16" s="219" t="s">
        <v>40</v>
      </c>
      <c r="B16" s="577">
        <v>990</v>
      </c>
      <c r="C16" s="578">
        <v>108</v>
      </c>
      <c r="D16" s="579">
        <v>815</v>
      </c>
      <c r="E16" s="580">
        <v>75</v>
      </c>
      <c r="F16" s="580">
        <v>86</v>
      </c>
      <c r="G16" s="575">
        <v>5</v>
      </c>
      <c r="H16" s="575">
        <v>50</v>
      </c>
      <c r="I16" s="575">
        <v>5</v>
      </c>
      <c r="J16" s="575">
        <v>10</v>
      </c>
      <c r="K16" s="575">
        <v>4</v>
      </c>
      <c r="L16" s="575">
        <v>13</v>
      </c>
      <c r="M16" s="575">
        <v>18</v>
      </c>
      <c r="N16" s="575">
        <v>16</v>
      </c>
      <c r="O16" s="575">
        <v>1</v>
      </c>
      <c r="P16" s="574">
        <v>0</v>
      </c>
      <c r="Q16" s="574">
        <v>0</v>
      </c>
      <c r="R16" s="574">
        <v>0</v>
      </c>
      <c r="S16" s="574">
        <v>0</v>
      </c>
      <c r="T16" s="574">
        <v>0</v>
      </c>
      <c r="U16" s="574">
        <v>0</v>
      </c>
      <c r="V16" s="575">
        <v>14</v>
      </c>
      <c r="W16" s="575">
        <v>11</v>
      </c>
      <c r="X16" s="575">
        <v>16</v>
      </c>
      <c r="Y16" s="575">
        <v>3</v>
      </c>
      <c r="Z16" s="575">
        <v>892</v>
      </c>
      <c r="AA16" s="575">
        <v>57</v>
      </c>
      <c r="AB16" s="575">
        <v>7</v>
      </c>
      <c r="AC16" s="575">
        <v>17</v>
      </c>
      <c r="AD16" s="575">
        <v>9</v>
      </c>
      <c r="AE16" s="575">
        <v>3</v>
      </c>
      <c r="AF16" s="575">
        <v>52</v>
      </c>
      <c r="AG16" s="576">
        <v>16</v>
      </c>
    </row>
    <row r="17" spans="1:33" ht="24" customHeight="1">
      <c r="A17" s="219" t="s">
        <v>41</v>
      </c>
      <c r="B17" s="577">
        <v>1688</v>
      </c>
      <c r="C17" s="578">
        <v>208</v>
      </c>
      <c r="D17" s="579">
        <v>1560</v>
      </c>
      <c r="E17" s="580">
        <v>187</v>
      </c>
      <c r="F17" s="580">
        <v>89</v>
      </c>
      <c r="G17" s="575">
        <v>6</v>
      </c>
      <c r="H17" s="575">
        <v>22</v>
      </c>
      <c r="I17" s="575">
        <v>4</v>
      </c>
      <c r="J17" s="575">
        <v>8</v>
      </c>
      <c r="K17" s="575">
        <v>6</v>
      </c>
      <c r="L17" s="575">
        <v>6</v>
      </c>
      <c r="M17" s="575">
        <v>5</v>
      </c>
      <c r="N17" s="575">
        <v>3</v>
      </c>
      <c r="O17" s="575">
        <v>0</v>
      </c>
      <c r="P17" s="574">
        <v>0</v>
      </c>
      <c r="Q17" s="574">
        <v>0</v>
      </c>
      <c r="R17" s="574">
        <v>0</v>
      </c>
      <c r="S17" s="574">
        <v>0</v>
      </c>
      <c r="T17" s="574">
        <v>0</v>
      </c>
      <c r="U17" s="574">
        <v>0</v>
      </c>
      <c r="V17" s="575">
        <v>636</v>
      </c>
      <c r="W17" s="575">
        <v>44</v>
      </c>
      <c r="X17" s="575">
        <v>9</v>
      </c>
      <c r="Y17" s="575">
        <v>8</v>
      </c>
      <c r="Z17" s="575">
        <v>999</v>
      </c>
      <c r="AA17" s="575">
        <v>60</v>
      </c>
      <c r="AB17" s="575">
        <v>6</v>
      </c>
      <c r="AC17" s="575">
        <v>89</v>
      </c>
      <c r="AD17" s="575">
        <v>8</v>
      </c>
      <c r="AE17" s="575">
        <v>3</v>
      </c>
      <c r="AF17" s="575">
        <v>30</v>
      </c>
      <c r="AG17" s="576">
        <v>4</v>
      </c>
    </row>
    <row r="18" spans="1:33" ht="24" customHeight="1">
      <c r="A18" s="219" t="s">
        <v>42</v>
      </c>
      <c r="B18" s="577">
        <v>1108</v>
      </c>
      <c r="C18" s="578">
        <v>108</v>
      </c>
      <c r="D18" s="579">
        <v>978</v>
      </c>
      <c r="E18" s="580">
        <v>75</v>
      </c>
      <c r="F18" s="580">
        <v>91</v>
      </c>
      <c r="G18" s="575">
        <v>7</v>
      </c>
      <c r="H18" s="575">
        <v>24</v>
      </c>
      <c r="I18" s="575">
        <v>6</v>
      </c>
      <c r="J18" s="575">
        <v>6</v>
      </c>
      <c r="K18" s="575">
        <v>7</v>
      </c>
      <c r="L18" s="575">
        <v>3</v>
      </c>
      <c r="M18" s="575">
        <v>2</v>
      </c>
      <c r="N18" s="575">
        <v>6</v>
      </c>
      <c r="O18" s="575">
        <v>11</v>
      </c>
      <c r="P18" s="574">
        <v>0</v>
      </c>
      <c r="Q18" s="574">
        <v>0</v>
      </c>
      <c r="R18" s="574">
        <v>0</v>
      </c>
      <c r="S18" s="574">
        <v>0</v>
      </c>
      <c r="T18" s="574">
        <v>0</v>
      </c>
      <c r="U18" s="574">
        <v>0</v>
      </c>
      <c r="V18" s="575">
        <v>9</v>
      </c>
      <c r="W18" s="575">
        <v>7</v>
      </c>
      <c r="X18" s="575">
        <v>30</v>
      </c>
      <c r="Y18" s="575">
        <v>10</v>
      </c>
      <c r="Z18" s="575">
        <v>1028</v>
      </c>
      <c r="AA18" s="575">
        <v>81</v>
      </c>
      <c r="AB18" s="575">
        <v>0</v>
      </c>
      <c r="AC18" s="575">
        <v>0</v>
      </c>
      <c r="AD18" s="575">
        <v>15</v>
      </c>
      <c r="AE18" s="575">
        <v>4</v>
      </c>
      <c r="AF18" s="575">
        <v>26</v>
      </c>
      <c r="AG18" s="576">
        <v>6</v>
      </c>
    </row>
    <row r="19" spans="1:33" ht="24" customHeight="1">
      <c r="A19" s="219" t="s">
        <v>43</v>
      </c>
      <c r="B19" s="577">
        <v>1859</v>
      </c>
      <c r="C19" s="578">
        <v>198</v>
      </c>
      <c r="D19" s="579">
        <v>1566</v>
      </c>
      <c r="E19" s="580">
        <v>109</v>
      </c>
      <c r="F19" s="580">
        <v>227</v>
      </c>
      <c r="G19" s="575">
        <v>10</v>
      </c>
      <c r="H19" s="575">
        <v>33</v>
      </c>
      <c r="I19" s="575">
        <v>25</v>
      </c>
      <c r="J19" s="575">
        <v>13</v>
      </c>
      <c r="K19" s="575">
        <v>6</v>
      </c>
      <c r="L19" s="575">
        <v>15</v>
      </c>
      <c r="M19" s="575">
        <v>48</v>
      </c>
      <c r="N19" s="575">
        <v>5</v>
      </c>
      <c r="O19" s="575">
        <v>0</v>
      </c>
      <c r="P19" s="574">
        <v>0</v>
      </c>
      <c r="Q19" s="574">
        <v>0</v>
      </c>
      <c r="R19" s="574">
        <v>0</v>
      </c>
      <c r="S19" s="574">
        <v>0</v>
      </c>
      <c r="T19" s="574">
        <v>0</v>
      </c>
      <c r="U19" s="574">
        <v>0</v>
      </c>
      <c r="V19" s="575">
        <v>20</v>
      </c>
      <c r="W19" s="575">
        <v>7</v>
      </c>
      <c r="X19" s="575">
        <v>21</v>
      </c>
      <c r="Y19" s="575">
        <v>11</v>
      </c>
      <c r="Z19" s="575">
        <v>1758</v>
      </c>
      <c r="AA19" s="575">
        <v>120</v>
      </c>
      <c r="AB19" s="575">
        <v>18</v>
      </c>
      <c r="AC19" s="575">
        <v>46</v>
      </c>
      <c r="AD19" s="575">
        <v>21</v>
      </c>
      <c r="AE19" s="575">
        <v>8</v>
      </c>
      <c r="AF19" s="575">
        <v>21</v>
      </c>
      <c r="AG19" s="576">
        <v>6</v>
      </c>
    </row>
    <row r="20" spans="1:33" ht="24" customHeight="1">
      <c r="A20" s="219" t="s">
        <v>44</v>
      </c>
      <c r="B20" s="577">
        <v>1722</v>
      </c>
      <c r="C20" s="578">
        <v>153</v>
      </c>
      <c r="D20" s="579">
        <v>812</v>
      </c>
      <c r="E20" s="580">
        <v>65</v>
      </c>
      <c r="F20" s="580">
        <v>151</v>
      </c>
      <c r="G20" s="575">
        <v>8</v>
      </c>
      <c r="H20" s="575">
        <v>24</v>
      </c>
      <c r="I20" s="575">
        <v>6</v>
      </c>
      <c r="J20" s="575">
        <v>10</v>
      </c>
      <c r="K20" s="575">
        <v>6</v>
      </c>
      <c r="L20" s="575">
        <v>10</v>
      </c>
      <c r="M20" s="575">
        <v>21</v>
      </c>
      <c r="N20" s="575">
        <v>715</v>
      </c>
      <c r="O20" s="575">
        <v>47</v>
      </c>
      <c r="P20" s="574">
        <v>0</v>
      </c>
      <c r="Q20" s="574">
        <v>0</v>
      </c>
      <c r="R20" s="574">
        <v>0</v>
      </c>
      <c r="S20" s="574">
        <v>0</v>
      </c>
      <c r="T20" s="574">
        <v>0</v>
      </c>
      <c r="U20" s="574">
        <v>0</v>
      </c>
      <c r="V20" s="575">
        <v>11</v>
      </c>
      <c r="W20" s="575">
        <v>5</v>
      </c>
      <c r="X20" s="575">
        <v>13</v>
      </c>
      <c r="Y20" s="575">
        <v>5</v>
      </c>
      <c r="Z20" s="575">
        <v>1641</v>
      </c>
      <c r="AA20" s="575">
        <v>105</v>
      </c>
      <c r="AB20" s="575">
        <v>5</v>
      </c>
      <c r="AC20" s="575">
        <v>18</v>
      </c>
      <c r="AD20" s="575">
        <v>17</v>
      </c>
      <c r="AE20" s="575">
        <v>4</v>
      </c>
      <c r="AF20" s="575">
        <v>35</v>
      </c>
      <c r="AG20" s="576">
        <v>16</v>
      </c>
    </row>
    <row r="21" spans="1:33" ht="24" customHeight="1">
      <c r="A21" s="219" t="s">
        <v>45</v>
      </c>
      <c r="B21" s="577">
        <v>1464</v>
      </c>
      <c r="C21" s="578">
        <v>385</v>
      </c>
      <c r="D21" s="579">
        <v>802</v>
      </c>
      <c r="E21" s="580">
        <v>125</v>
      </c>
      <c r="F21" s="580">
        <v>95</v>
      </c>
      <c r="G21" s="575">
        <v>6</v>
      </c>
      <c r="H21" s="575">
        <v>26</v>
      </c>
      <c r="I21" s="575">
        <v>4</v>
      </c>
      <c r="J21" s="575">
        <v>18</v>
      </c>
      <c r="K21" s="575">
        <v>21</v>
      </c>
      <c r="L21" s="575">
        <v>20</v>
      </c>
      <c r="M21" s="575">
        <v>198</v>
      </c>
      <c r="N21" s="575">
        <v>503</v>
      </c>
      <c r="O21" s="575">
        <v>31</v>
      </c>
      <c r="P21" s="574">
        <v>0</v>
      </c>
      <c r="Q21" s="574">
        <v>0</v>
      </c>
      <c r="R21" s="574">
        <v>0</v>
      </c>
      <c r="S21" s="574">
        <v>0</v>
      </c>
      <c r="T21" s="574">
        <v>0</v>
      </c>
      <c r="U21" s="574">
        <v>0</v>
      </c>
      <c r="V21" s="575">
        <v>47</v>
      </c>
      <c r="W21" s="575">
        <v>7</v>
      </c>
      <c r="X21" s="575">
        <v>20</v>
      </c>
      <c r="Y21" s="575">
        <v>5</v>
      </c>
      <c r="Z21" s="575">
        <v>1303</v>
      </c>
      <c r="AA21" s="575">
        <v>101</v>
      </c>
      <c r="AB21" s="575">
        <v>27</v>
      </c>
      <c r="AC21" s="575">
        <v>241</v>
      </c>
      <c r="AD21" s="575">
        <v>18</v>
      </c>
      <c r="AE21" s="575">
        <v>6</v>
      </c>
      <c r="AF21" s="575">
        <v>49</v>
      </c>
      <c r="AG21" s="576">
        <v>24</v>
      </c>
    </row>
    <row r="22" spans="1:33" ht="24" customHeight="1">
      <c r="A22" s="219" t="s">
        <v>46</v>
      </c>
      <c r="B22" s="577">
        <v>1023</v>
      </c>
      <c r="C22" s="578">
        <v>340</v>
      </c>
      <c r="D22" s="579">
        <v>784</v>
      </c>
      <c r="E22" s="580">
        <v>245</v>
      </c>
      <c r="F22" s="580">
        <v>160</v>
      </c>
      <c r="G22" s="575">
        <v>6</v>
      </c>
      <c r="H22" s="575">
        <v>34</v>
      </c>
      <c r="I22" s="575">
        <v>11</v>
      </c>
      <c r="J22" s="575">
        <v>14</v>
      </c>
      <c r="K22" s="575">
        <v>5</v>
      </c>
      <c r="L22" s="575">
        <v>31</v>
      </c>
      <c r="M22" s="575">
        <v>73</v>
      </c>
      <c r="N22" s="575">
        <v>0</v>
      </c>
      <c r="O22" s="575">
        <v>0</v>
      </c>
      <c r="P22" s="574">
        <v>0</v>
      </c>
      <c r="Q22" s="574">
        <v>0</v>
      </c>
      <c r="R22" s="574">
        <v>0</v>
      </c>
      <c r="S22" s="574">
        <v>0</v>
      </c>
      <c r="T22" s="574">
        <v>0</v>
      </c>
      <c r="U22" s="574">
        <v>0</v>
      </c>
      <c r="V22" s="575">
        <v>21</v>
      </c>
      <c r="W22" s="575">
        <v>7</v>
      </c>
      <c r="X22" s="575">
        <v>25</v>
      </c>
      <c r="Y22" s="575">
        <v>7</v>
      </c>
      <c r="Z22" s="575">
        <v>920</v>
      </c>
      <c r="AA22" s="575">
        <v>195</v>
      </c>
      <c r="AB22" s="575">
        <v>33</v>
      </c>
      <c r="AC22" s="575">
        <v>125</v>
      </c>
      <c r="AD22" s="575">
        <v>11</v>
      </c>
      <c r="AE22" s="575">
        <v>6</v>
      </c>
      <c r="AF22" s="575">
        <v>13</v>
      </c>
      <c r="AG22" s="576">
        <v>1</v>
      </c>
    </row>
    <row r="23" spans="1:33" ht="24" customHeight="1">
      <c r="A23" s="219" t="s">
        <v>47</v>
      </c>
      <c r="B23" s="577">
        <v>1613</v>
      </c>
      <c r="C23" s="578">
        <v>143</v>
      </c>
      <c r="D23" s="579">
        <v>826</v>
      </c>
      <c r="E23" s="580">
        <v>66</v>
      </c>
      <c r="F23" s="580">
        <v>149</v>
      </c>
      <c r="G23" s="575">
        <v>6</v>
      </c>
      <c r="H23" s="575">
        <v>14</v>
      </c>
      <c r="I23" s="575">
        <v>3</v>
      </c>
      <c r="J23" s="575">
        <v>17</v>
      </c>
      <c r="K23" s="575">
        <v>6</v>
      </c>
      <c r="L23" s="575">
        <v>16</v>
      </c>
      <c r="M23" s="575">
        <v>27</v>
      </c>
      <c r="N23" s="575">
        <v>591</v>
      </c>
      <c r="O23" s="575">
        <v>35</v>
      </c>
      <c r="P23" s="574">
        <v>0</v>
      </c>
      <c r="Q23" s="574">
        <v>0</v>
      </c>
      <c r="R23" s="574">
        <v>0</v>
      </c>
      <c r="S23" s="574">
        <v>0</v>
      </c>
      <c r="T23" s="574">
        <v>0</v>
      </c>
      <c r="U23" s="574">
        <v>0</v>
      </c>
      <c r="V23" s="575">
        <v>18</v>
      </c>
      <c r="W23" s="575">
        <v>3</v>
      </c>
      <c r="X23" s="575">
        <v>42</v>
      </c>
      <c r="Y23" s="575">
        <v>20</v>
      </c>
      <c r="Z23" s="575">
        <v>1500</v>
      </c>
      <c r="AA23" s="575">
        <v>87</v>
      </c>
      <c r="AB23" s="575">
        <v>15</v>
      </c>
      <c r="AC23" s="575">
        <v>27</v>
      </c>
      <c r="AD23" s="575">
        <v>16</v>
      </c>
      <c r="AE23" s="575">
        <v>4</v>
      </c>
      <c r="AF23" s="575">
        <v>22</v>
      </c>
      <c r="AG23" s="576">
        <v>3</v>
      </c>
    </row>
    <row r="24" spans="1:33" ht="24" customHeight="1">
      <c r="A24" s="219" t="s">
        <v>48</v>
      </c>
      <c r="B24" s="577">
        <v>1657</v>
      </c>
      <c r="C24" s="578">
        <v>238</v>
      </c>
      <c r="D24" s="579">
        <v>1124</v>
      </c>
      <c r="E24" s="580">
        <v>133</v>
      </c>
      <c r="F24" s="580">
        <v>488</v>
      </c>
      <c r="G24" s="575">
        <v>13</v>
      </c>
      <c r="H24" s="575">
        <v>20</v>
      </c>
      <c r="I24" s="575">
        <v>6</v>
      </c>
      <c r="J24" s="575">
        <v>17</v>
      </c>
      <c r="K24" s="575">
        <v>4</v>
      </c>
      <c r="L24" s="575">
        <v>8</v>
      </c>
      <c r="M24" s="575">
        <v>82</v>
      </c>
      <c r="N24" s="575">
        <v>0</v>
      </c>
      <c r="O24" s="575">
        <v>0</v>
      </c>
      <c r="P24" s="574">
        <v>0</v>
      </c>
      <c r="Q24" s="574">
        <v>0</v>
      </c>
      <c r="R24" s="574">
        <v>0</v>
      </c>
      <c r="S24" s="574">
        <v>0</v>
      </c>
      <c r="T24" s="574">
        <v>0</v>
      </c>
      <c r="U24" s="574">
        <v>0</v>
      </c>
      <c r="V24" s="575">
        <v>38</v>
      </c>
      <c r="W24" s="575">
        <v>30</v>
      </c>
      <c r="X24" s="575">
        <v>19</v>
      </c>
      <c r="Y24" s="575">
        <v>6</v>
      </c>
      <c r="Z24" s="575">
        <v>1563</v>
      </c>
      <c r="AA24" s="575">
        <v>79</v>
      </c>
      <c r="AB24" s="575">
        <v>11</v>
      </c>
      <c r="AC24" s="575">
        <v>116</v>
      </c>
      <c r="AD24" s="575">
        <v>13</v>
      </c>
      <c r="AE24" s="575">
        <v>5</v>
      </c>
      <c r="AF24" s="575">
        <v>13</v>
      </c>
      <c r="AG24" s="576">
        <v>2</v>
      </c>
    </row>
    <row r="25" spans="1:33" ht="24" customHeight="1">
      <c r="A25" s="219" t="s">
        <v>49</v>
      </c>
      <c r="B25" s="577">
        <v>1335</v>
      </c>
      <c r="C25" s="578">
        <v>376</v>
      </c>
      <c r="D25" s="579">
        <v>1115</v>
      </c>
      <c r="E25" s="580">
        <v>307</v>
      </c>
      <c r="F25" s="580">
        <v>144</v>
      </c>
      <c r="G25" s="575">
        <v>5</v>
      </c>
      <c r="H25" s="575">
        <v>16</v>
      </c>
      <c r="I25" s="575">
        <v>8</v>
      </c>
      <c r="J25" s="575">
        <v>15</v>
      </c>
      <c r="K25" s="575">
        <v>13</v>
      </c>
      <c r="L25" s="575">
        <v>45</v>
      </c>
      <c r="M25" s="575">
        <v>43</v>
      </c>
      <c r="N25" s="575">
        <v>0</v>
      </c>
      <c r="O25" s="575">
        <v>0</v>
      </c>
      <c r="P25" s="574">
        <v>0</v>
      </c>
      <c r="Q25" s="574">
        <v>0</v>
      </c>
      <c r="R25" s="574">
        <v>0</v>
      </c>
      <c r="S25" s="574">
        <v>0</v>
      </c>
      <c r="T25" s="574">
        <v>0</v>
      </c>
      <c r="U25" s="574">
        <v>0</v>
      </c>
      <c r="V25" s="575">
        <v>126</v>
      </c>
      <c r="W25" s="575">
        <v>210</v>
      </c>
      <c r="X25" s="575">
        <v>34</v>
      </c>
      <c r="Y25" s="575">
        <v>18</v>
      </c>
      <c r="Z25" s="575">
        <v>1099</v>
      </c>
      <c r="AA25" s="575">
        <v>71</v>
      </c>
      <c r="AB25" s="575">
        <v>41</v>
      </c>
      <c r="AC25" s="575">
        <v>61</v>
      </c>
      <c r="AD25" s="575">
        <v>20</v>
      </c>
      <c r="AE25" s="575">
        <v>11</v>
      </c>
      <c r="AF25" s="575">
        <v>15</v>
      </c>
      <c r="AG25" s="576">
        <v>6</v>
      </c>
    </row>
    <row r="26" spans="1:33" ht="24" customHeight="1">
      <c r="A26" s="222" t="s">
        <v>50</v>
      </c>
      <c r="B26" s="582">
        <v>1175</v>
      </c>
      <c r="C26" s="583">
        <v>462</v>
      </c>
      <c r="D26" s="584">
        <v>896</v>
      </c>
      <c r="E26" s="585">
        <v>293</v>
      </c>
      <c r="F26" s="585">
        <v>179</v>
      </c>
      <c r="G26" s="586">
        <v>17</v>
      </c>
      <c r="H26" s="586">
        <v>11</v>
      </c>
      <c r="I26" s="586">
        <v>1</v>
      </c>
      <c r="J26" s="586">
        <v>9</v>
      </c>
      <c r="K26" s="586">
        <v>6</v>
      </c>
      <c r="L26" s="586">
        <v>79</v>
      </c>
      <c r="M26" s="586">
        <v>145</v>
      </c>
      <c r="N26" s="586">
        <v>1</v>
      </c>
      <c r="O26" s="586">
        <v>0</v>
      </c>
      <c r="P26" s="587">
        <v>0</v>
      </c>
      <c r="Q26" s="587">
        <v>0</v>
      </c>
      <c r="R26" s="587">
        <v>0</v>
      </c>
      <c r="S26" s="587">
        <v>0</v>
      </c>
      <c r="T26" s="587">
        <v>0</v>
      </c>
      <c r="U26" s="587">
        <v>0</v>
      </c>
      <c r="V26" s="586">
        <v>83</v>
      </c>
      <c r="W26" s="586">
        <v>73</v>
      </c>
      <c r="X26" s="586">
        <v>25</v>
      </c>
      <c r="Y26" s="586">
        <v>9</v>
      </c>
      <c r="Z26" s="586">
        <v>921</v>
      </c>
      <c r="AA26" s="586">
        <v>91</v>
      </c>
      <c r="AB26" s="586">
        <v>83</v>
      </c>
      <c r="AC26" s="586">
        <v>244</v>
      </c>
      <c r="AD26" s="586">
        <v>24</v>
      </c>
      <c r="AE26" s="586">
        <v>10</v>
      </c>
      <c r="AF26" s="586">
        <v>39</v>
      </c>
      <c r="AG26" s="588">
        <v>35</v>
      </c>
    </row>
    <row r="27" spans="1:33" ht="18" customHeight="1">
      <c r="A27" s="589" t="s">
        <v>348</v>
      </c>
      <c r="B27" s="590"/>
      <c r="C27" s="590"/>
      <c r="D27" s="590"/>
      <c r="E27" s="590"/>
      <c r="F27" s="591"/>
      <c r="G27" s="59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2"/>
    </row>
    <row r="28" spans="1:33" ht="18" customHeight="1" thickBot="1">
      <c r="A28" s="424" t="s">
        <v>500</v>
      </c>
      <c r="B28" s="592"/>
      <c r="C28" s="592"/>
      <c r="D28" s="592"/>
      <c r="E28" s="592"/>
      <c r="F28" s="592"/>
      <c r="G28" s="592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74"/>
      <c r="AD28" s="815" t="s">
        <v>325</v>
      </c>
      <c r="AE28" s="815"/>
      <c r="AF28" s="815"/>
      <c r="AG28" s="816"/>
    </row>
  </sheetData>
  <mergeCells count="24">
    <mergeCell ref="A1:H1"/>
    <mergeCell ref="AE3:AG3"/>
    <mergeCell ref="N6:O6"/>
    <mergeCell ref="AD5:AE6"/>
    <mergeCell ref="P6:Q6"/>
    <mergeCell ref="R6:S6"/>
    <mergeCell ref="T6:U6"/>
    <mergeCell ref="AB5:AC6"/>
    <mergeCell ref="AD28:AG28"/>
    <mergeCell ref="A4:A7"/>
    <mergeCell ref="B4:C6"/>
    <mergeCell ref="D4:U4"/>
    <mergeCell ref="V4:AG4"/>
    <mergeCell ref="D5:O5"/>
    <mergeCell ref="P5:U5"/>
    <mergeCell ref="V5:W6"/>
    <mergeCell ref="X5:Y6"/>
    <mergeCell ref="Z5:AA6"/>
    <mergeCell ref="AF5:AG6"/>
    <mergeCell ref="D6:E6"/>
    <mergeCell ref="F6:G6"/>
    <mergeCell ref="H6:I6"/>
    <mergeCell ref="J6:K6"/>
    <mergeCell ref="L6:M6"/>
  </mergeCells>
  <phoneticPr fontId="3" type="noConversion"/>
  <pageMargins left="0.70866141732283472" right="0.31496062992125984" top="0.74803149606299213" bottom="0.15748031496062992" header="0.31496062992125984" footer="0.11811023622047245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"/>
  <sheetViews>
    <sheetView workbookViewId="0">
      <selection sqref="A1:E1"/>
    </sheetView>
  </sheetViews>
  <sheetFormatPr defaultRowHeight="16.5"/>
  <cols>
    <col min="1" max="1" width="9.625" customWidth="1"/>
    <col min="2" max="2" width="10.5" bestFit="1" customWidth="1"/>
    <col min="3" max="3" width="14.5" customWidth="1"/>
    <col min="4" max="4" width="17.75" customWidth="1"/>
    <col min="5" max="5" width="15.375" customWidth="1"/>
    <col min="6" max="8" width="9.125" bestFit="1" customWidth="1"/>
    <col min="9" max="9" width="14.125" customWidth="1"/>
    <col min="10" max="10" width="12.625" customWidth="1"/>
    <col min="11" max="11" width="9.125" bestFit="1" customWidth="1"/>
    <col min="12" max="12" width="14.25" customWidth="1"/>
    <col min="13" max="13" width="15.375" customWidth="1"/>
    <col min="14" max="14" width="13.75" customWidth="1"/>
    <col min="15" max="15" width="13.875" customWidth="1"/>
    <col min="16" max="16" width="9.125" bestFit="1" customWidth="1"/>
    <col min="17" max="17" width="11" customWidth="1"/>
    <col min="18" max="18" width="9.5" customWidth="1"/>
    <col min="19" max="19" width="13.375" customWidth="1"/>
    <col min="20" max="20" width="14.125" customWidth="1"/>
    <col min="21" max="21" width="7.625" customWidth="1"/>
    <col min="22" max="22" width="10.75" customWidth="1"/>
    <col min="23" max="23" width="10.25" customWidth="1"/>
    <col min="24" max="24" width="10.875" customWidth="1"/>
    <col min="25" max="25" width="7.625" customWidth="1"/>
    <col min="26" max="26" width="12.125" customWidth="1"/>
    <col min="27" max="27" width="12.5" customWidth="1"/>
    <col min="28" max="28" width="10.375" customWidth="1"/>
    <col min="29" max="29" width="12.75" customWidth="1"/>
    <col min="30" max="30" width="7.625" customWidth="1"/>
    <col min="31" max="31" width="15.5" customWidth="1"/>
    <col min="32" max="32" width="15.25" customWidth="1"/>
    <col min="33" max="33" width="16" customWidth="1"/>
    <col min="34" max="34" width="17.5" customWidth="1"/>
    <col min="35" max="35" width="21.125" customWidth="1"/>
    <col min="36" max="36" width="19.75" customWidth="1"/>
  </cols>
  <sheetData>
    <row r="1" spans="1:37" ht="24" customHeight="1">
      <c r="A1" s="807" t="s">
        <v>537</v>
      </c>
      <c r="B1" s="807"/>
      <c r="C1" s="807"/>
      <c r="D1" s="807"/>
      <c r="E1" s="80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7" ht="17.25" thickBot="1">
      <c r="A2" s="3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7" ht="18" customHeight="1">
      <c r="A3" s="829" t="s">
        <v>358</v>
      </c>
      <c r="B3" s="830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797" t="s">
        <v>359</v>
      </c>
      <c r="AJ3" s="798"/>
    </row>
    <row r="4" spans="1:37" ht="43.5" customHeight="1">
      <c r="A4" s="802" t="s">
        <v>188</v>
      </c>
      <c r="B4" s="831" t="s">
        <v>363</v>
      </c>
      <c r="C4" s="832"/>
      <c r="D4" s="833"/>
      <c r="E4" s="803" t="s">
        <v>191</v>
      </c>
      <c r="F4" s="831" t="s">
        <v>364</v>
      </c>
      <c r="G4" s="832"/>
      <c r="H4" s="832"/>
      <c r="I4" s="832"/>
      <c r="J4" s="832"/>
      <c r="K4" s="832"/>
      <c r="L4" s="832"/>
      <c r="M4" s="832"/>
      <c r="N4" s="832"/>
      <c r="O4" s="833"/>
      <c r="P4" s="792" t="s">
        <v>200</v>
      </c>
      <c r="Q4" s="805"/>
      <c r="R4" s="805"/>
      <c r="S4" s="805"/>
      <c r="T4" s="805"/>
      <c r="U4" s="805"/>
      <c r="V4" s="805"/>
      <c r="W4" s="805"/>
      <c r="X4" s="805"/>
      <c r="Y4" s="805"/>
      <c r="Z4" s="805"/>
      <c r="AA4" s="805"/>
      <c r="AB4" s="819"/>
      <c r="AC4" s="803" t="s">
        <v>204</v>
      </c>
      <c r="AD4" s="831" t="s">
        <v>205</v>
      </c>
      <c r="AE4" s="825"/>
      <c r="AF4" s="825"/>
      <c r="AG4" s="825"/>
      <c r="AH4" s="825"/>
      <c r="AI4" s="825"/>
      <c r="AJ4" s="843"/>
      <c r="AK4" s="65"/>
    </row>
    <row r="5" spans="1:37" ht="60.75" customHeight="1">
      <c r="A5" s="834"/>
      <c r="B5" s="835"/>
      <c r="C5" s="822" t="s">
        <v>189</v>
      </c>
      <c r="D5" s="822" t="s">
        <v>190</v>
      </c>
      <c r="E5" s="803"/>
      <c r="F5" s="837"/>
      <c r="G5" s="831" t="s">
        <v>362</v>
      </c>
      <c r="H5" s="832"/>
      <c r="I5" s="832"/>
      <c r="J5" s="832"/>
      <c r="K5" s="832"/>
      <c r="L5" s="832"/>
      <c r="M5" s="832"/>
      <c r="N5" s="832"/>
      <c r="O5" s="833"/>
      <c r="P5" s="831" t="s">
        <v>201</v>
      </c>
      <c r="Q5" s="832"/>
      <c r="R5" s="832"/>
      <c r="S5" s="832"/>
      <c r="T5" s="833"/>
      <c r="U5" s="831" t="s">
        <v>202</v>
      </c>
      <c r="V5" s="832"/>
      <c r="W5" s="832"/>
      <c r="X5" s="833"/>
      <c r="Y5" s="822" t="s">
        <v>203</v>
      </c>
      <c r="Z5" s="804"/>
      <c r="AA5" s="804"/>
      <c r="AB5" s="804"/>
      <c r="AC5" s="804"/>
      <c r="AD5" s="824"/>
      <c r="AE5" s="803" t="s">
        <v>216</v>
      </c>
      <c r="AF5" s="822" t="s">
        <v>217</v>
      </c>
      <c r="AG5" s="822" t="s">
        <v>218</v>
      </c>
      <c r="AH5" s="803" t="s">
        <v>219</v>
      </c>
      <c r="AI5" s="831" t="s">
        <v>220</v>
      </c>
      <c r="AJ5" s="843"/>
    </row>
    <row r="6" spans="1:37" ht="37.5" customHeight="1">
      <c r="A6" s="834"/>
      <c r="B6" s="835"/>
      <c r="C6" s="836"/>
      <c r="D6" s="836"/>
      <c r="E6" s="803"/>
      <c r="F6" s="803"/>
      <c r="G6" s="824"/>
      <c r="H6" s="822" t="s">
        <v>192</v>
      </c>
      <c r="I6" s="804"/>
      <c r="J6" s="804"/>
      <c r="K6" s="838" t="s">
        <v>195</v>
      </c>
      <c r="L6" s="839"/>
      <c r="M6" s="839"/>
      <c r="N6" s="840"/>
      <c r="O6" s="792" t="s">
        <v>199</v>
      </c>
      <c r="P6" s="837"/>
      <c r="Q6" s="803" t="s">
        <v>206</v>
      </c>
      <c r="R6" s="803" t="s">
        <v>207</v>
      </c>
      <c r="S6" s="803" t="s">
        <v>208</v>
      </c>
      <c r="T6" s="803" t="s">
        <v>209</v>
      </c>
      <c r="U6" s="837"/>
      <c r="V6" s="803" t="s">
        <v>210</v>
      </c>
      <c r="W6" s="803" t="s">
        <v>211</v>
      </c>
      <c r="X6" s="803" t="s">
        <v>212</v>
      </c>
      <c r="Y6" s="824"/>
      <c r="Z6" s="803" t="s">
        <v>213</v>
      </c>
      <c r="AA6" s="803" t="s">
        <v>214</v>
      </c>
      <c r="AB6" s="803" t="s">
        <v>215</v>
      </c>
      <c r="AC6" s="804"/>
      <c r="AD6" s="804"/>
      <c r="AE6" s="804"/>
      <c r="AF6" s="835"/>
      <c r="AG6" s="835"/>
      <c r="AH6" s="804"/>
      <c r="AI6" s="273"/>
      <c r="AJ6" s="844" t="s">
        <v>356</v>
      </c>
    </row>
    <row r="7" spans="1:37" ht="38.25" customHeight="1">
      <c r="A7" s="834"/>
      <c r="B7" s="824"/>
      <c r="C7" s="837"/>
      <c r="D7" s="837"/>
      <c r="E7" s="803"/>
      <c r="F7" s="803"/>
      <c r="G7" s="804"/>
      <c r="H7" s="274"/>
      <c r="I7" s="99" t="s">
        <v>193</v>
      </c>
      <c r="J7" s="99" t="s">
        <v>194</v>
      </c>
      <c r="K7" s="275"/>
      <c r="L7" s="276" t="s">
        <v>196</v>
      </c>
      <c r="M7" s="276" t="s">
        <v>197</v>
      </c>
      <c r="N7" s="276" t="s">
        <v>198</v>
      </c>
      <c r="O7" s="792"/>
      <c r="P7" s="803"/>
      <c r="Q7" s="803"/>
      <c r="R7" s="803"/>
      <c r="S7" s="803"/>
      <c r="T7" s="803"/>
      <c r="U7" s="803"/>
      <c r="V7" s="803"/>
      <c r="W7" s="803"/>
      <c r="X7" s="803"/>
      <c r="Y7" s="804"/>
      <c r="Z7" s="804"/>
      <c r="AA7" s="804"/>
      <c r="AB7" s="804"/>
      <c r="AC7" s="804"/>
      <c r="AD7" s="804"/>
      <c r="AE7" s="804"/>
      <c r="AF7" s="824"/>
      <c r="AG7" s="824"/>
      <c r="AH7" s="804"/>
      <c r="AI7" s="277"/>
      <c r="AJ7" s="845"/>
    </row>
    <row r="8" spans="1:37" ht="24" customHeight="1">
      <c r="A8" s="217" t="s">
        <v>0</v>
      </c>
      <c r="B8" s="207">
        <v>448841</v>
      </c>
      <c r="C8" s="272">
        <v>448841</v>
      </c>
      <c r="D8" s="723" t="s">
        <v>10</v>
      </c>
      <c r="E8" s="719">
        <v>94.08</v>
      </c>
      <c r="F8" s="265">
        <v>94.08</v>
      </c>
      <c r="G8" s="265">
        <v>19.23</v>
      </c>
      <c r="H8" s="265">
        <v>0.13</v>
      </c>
      <c r="I8" s="265">
        <v>0.13</v>
      </c>
      <c r="J8" s="265">
        <v>0</v>
      </c>
      <c r="K8" s="265">
        <v>17.66</v>
      </c>
      <c r="L8" s="265">
        <v>3.27</v>
      </c>
      <c r="M8" s="265">
        <v>7.83</v>
      </c>
      <c r="N8" s="265">
        <v>6.56</v>
      </c>
      <c r="O8" s="265">
        <v>1.44</v>
      </c>
      <c r="P8" s="265">
        <v>3.68</v>
      </c>
      <c r="Q8" s="265">
        <v>0.81</v>
      </c>
      <c r="R8" s="265">
        <v>1.4</v>
      </c>
      <c r="S8" s="265">
        <v>0.3</v>
      </c>
      <c r="T8" s="265">
        <v>1.1599999999999999</v>
      </c>
      <c r="U8" s="265">
        <v>3.81</v>
      </c>
      <c r="V8" s="265">
        <v>0</v>
      </c>
      <c r="W8" s="265">
        <v>2.52</v>
      </c>
      <c r="X8" s="265">
        <v>1.29</v>
      </c>
      <c r="Y8" s="265">
        <v>67.36</v>
      </c>
      <c r="Z8" s="265">
        <v>0.05</v>
      </c>
      <c r="AA8" s="265">
        <v>0.1</v>
      </c>
      <c r="AB8" s="265">
        <v>67.209999999999994</v>
      </c>
      <c r="AC8" s="265">
        <v>0</v>
      </c>
      <c r="AD8" s="265">
        <v>0</v>
      </c>
      <c r="AE8" s="265">
        <v>0</v>
      </c>
      <c r="AF8" s="265">
        <v>0</v>
      </c>
      <c r="AG8" s="265">
        <v>0</v>
      </c>
      <c r="AH8" s="265">
        <v>0</v>
      </c>
      <c r="AI8" s="265">
        <v>0</v>
      </c>
      <c r="AJ8" s="278">
        <v>0</v>
      </c>
    </row>
    <row r="9" spans="1:37" ht="24" customHeight="1">
      <c r="A9" s="219" t="s">
        <v>37</v>
      </c>
      <c r="B9" s="209">
        <v>449157</v>
      </c>
      <c r="C9" s="210">
        <v>449157</v>
      </c>
      <c r="D9" s="724" t="s">
        <v>10</v>
      </c>
      <c r="E9" s="720">
        <v>94.08</v>
      </c>
      <c r="F9" s="265">
        <v>94.08</v>
      </c>
      <c r="G9" s="265">
        <v>19.23</v>
      </c>
      <c r="H9" s="265">
        <v>0.13</v>
      </c>
      <c r="I9" s="265">
        <v>0.13</v>
      </c>
      <c r="J9" s="265">
        <v>0</v>
      </c>
      <c r="K9" s="265">
        <v>17.66</v>
      </c>
      <c r="L9" s="265">
        <v>3.27</v>
      </c>
      <c r="M9" s="265">
        <v>7.83</v>
      </c>
      <c r="N9" s="265">
        <v>6.56</v>
      </c>
      <c r="O9" s="265">
        <v>1.44</v>
      </c>
      <c r="P9" s="265">
        <v>3.68</v>
      </c>
      <c r="Q9" s="265">
        <v>0.81</v>
      </c>
      <c r="R9" s="265">
        <v>1.4</v>
      </c>
      <c r="S9" s="265">
        <v>0.3</v>
      </c>
      <c r="T9" s="265">
        <v>1.1599999999999999</v>
      </c>
      <c r="U9" s="265">
        <v>3.81</v>
      </c>
      <c r="V9" s="265">
        <v>0</v>
      </c>
      <c r="W9" s="265">
        <v>2.52</v>
      </c>
      <c r="X9" s="265">
        <v>1.29</v>
      </c>
      <c r="Y9" s="265">
        <v>67.36</v>
      </c>
      <c r="Z9" s="265">
        <v>0.05</v>
      </c>
      <c r="AA9" s="265">
        <v>0.1</v>
      </c>
      <c r="AB9" s="265">
        <v>67.209999999999994</v>
      </c>
      <c r="AC9" s="265">
        <v>0</v>
      </c>
      <c r="AD9" s="265">
        <v>0</v>
      </c>
      <c r="AE9" s="265">
        <v>0</v>
      </c>
      <c r="AF9" s="265">
        <v>0</v>
      </c>
      <c r="AG9" s="265">
        <v>0</v>
      </c>
      <c r="AH9" s="265">
        <v>0</v>
      </c>
      <c r="AI9" s="265">
        <v>0</v>
      </c>
      <c r="AJ9" s="278">
        <v>0</v>
      </c>
    </row>
    <row r="10" spans="1:37" ht="24" customHeight="1">
      <c r="A10" s="219" t="s">
        <v>38</v>
      </c>
      <c r="B10" s="209">
        <v>447887</v>
      </c>
      <c r="C10" s="210">
        <v>447887</v>
      </c>
      <c r="D10" s="724" t="s">
        <v>10</v>
      </c>
      <c r="E10" s="720">
        <v>94.070000000000007</v>
      </c>
      <c r="F10" s="265">
        <v>94.070000000000007</v>
      </c>
      <c r="G10" s="265">
        <v>19.900000000000002</v>
      </c>
      <c r="H10" s="265">
        <v>0.18</v>
      </c>
      <c r="I10" s="265">
        <v>0.18</v>
      </c>
      <c r="J10" s="265">
        <v>0</v>
      </c>
      <c r="K10" s="265">
        <v>18.100000000000001</v>
      </c>
      <c r="L10" s="265">
        <v>3.41</v>
      </c>
      <c r="M10" s="265">
        <v>7.93</v>
      </c>
      <c r="N10" s="265">
        <v>6.76</v>
      </c>
      <c r="O10" s="265">
        <v>1.62</v>
      </c>
      <c r="P10" s="265">
        <v>3.32</v>
      </c>
      <c r="Q10" s="265">
        <v>0.81</v>
      </c>
      <c r="R10" s="265">
        <v>1.1499999999999999</v>
      </c>
      <c r="S10" s="265">
        <v>0.3</v>
      </c>
      <c r="T10" s="265">
        <v>1.06</v>
      </c>
      <c r="U10" s="265">
        <v>4.3099999999999996</v>
      </c>
      <c r="V10" s="265">
        <v>0</v>
      </c>
      <c r="W10" s="265">
        <v>2.2799999999999998</v>
      </c>
      <c r="X10" s="265">
        <v>2.0299999999999998</v>
      </c>
      <c r="Y10" s="265">
        <v>66.540000000000006</v>
      </c>
      <c r="Z10" s="265">
        <v>0.05</v>
      </c>
      <c r="AA10" s="265">
        <v>0.1</v>
      </c>
      <c r="AB10" s="265">
        <v>66.39</v>
      </c>
      <c r="AC10" s="265">
        <v>0</v>
      </c>
      <c r="AD10" s="265">
        <v>0</v>
      </c>
      <c r="AE10" s="265">
        <v>0</v>
      </c>
      <c r="AF10" s="265">
        <v>0</v>
      </c>
      <c r="AG10" s="265">
        <v>0</v>
      </c>
      <c r="AH10" s="265">
        <v>0</v>
      </c>
      <c r="AI10" s="265">
        <v>0</v>
      </c>
      <c r="AJ10" s="278">
        <v>0</v>
      </c>
    </row>
    <row r="11" spans="1:37" ht="24" customHeight="1">
      <c r="A11" s="219" t="s">
        <v>32</v>
      </c>
      <c r="B11" s="209">
        <v>445230</v>
      </c>
      <c r="C11" s="210">
        <v>445230</v>
      </c>
      <c r="D11" s="724" t="s">
        <v>10</v>
      </c>
      <c r="E11" s="720">
        <v>94.07</v>
      </c>
      <c r="F11" s="265">
        <f>G11+U11+Y11+P11</f>
        <v>94.070000000000022</v>
      </c>
      <c r="G11" s="265">
        <v>20.260000000000002</v>
      </c>
      <c r="H11" s="265">
        <f>SUM(I11:J11)</f>
        <v>0.15000000000000002</v>
      </c>
      <c r="I11" s="265">
        <v>0.14000000000000001</v>
      </c>
      <c r="J11" s="265">
        <v>0.01</v>
      </c>
      <c r="K11" s="265">
        <v>18.39</v>
      </c>
      <c r="L11" s="265">
        <v>3.43</v>
      </c>
      <c r="M11" s="265">
        <v>7.93</v>
      </c>
      <c r="N11" s="265">
        <v>7.03</v>
      </c>
      <c r="O11" s="265">
        <v>1.73</v>
      </c>
      <c r="P11" s="265">
        <f>SUM(Q11:T11)</f>
        <v>3.4</v>
      </c>
      <c r="Q11" s="265">
        <v>0.81</v>
      </c>
      <c r="R11" s="265">
        <v>1.23</v>
      </c>
      <c r="S11" s="265">
        <v>0.3</v>
      </c>
      <c r="T11" s="265">
        <v>1.06</v>
      </c>
      <c r="U11" s="265">
        <f>SUM(V11:X11)</f>
        <v>4.8900000000000006</v>
      </c>
      <c r="V11" s="265">
        <v>0</v>
      </c>
      <c r="W11" s="265">
        <v>2.65</v>
      </c>
      <c r="X11" s="265">
        <v>2.2400000000000002</v>
      </c>
      <c r="Y11" s="265">
        <f>SUM(Z11:AB11)</f>
        <v>65.52000000000001</v>
      </c>
      <c r="Z11" s="265">
        <v>0.05</v>
      </c>
      <c r="AA11" s="265">
        <v>0.1</v>
      </c>
      <c r="AB11" s="265">
        <v>65.37</v>
      </c>
      <c r="AC11" s="265">
        <v>0</v>
      </c>
      <c r="AD11" s="265">
        <v>0</v>
      </c>
      <c r="AE11" s="265">
        <v>0</v>
      </c>
      <c r="AF11" s="265">
        <v>0</v>
      </c>
      <c r="AG11" s="265">
        <v>0</v>
      </c>
      <c r="AH11" s="265">
        <v>0</v>
      </c>
      <c r="AI11" s="265">
        <v>0</v>
      </c>
      <c r="AJ11" s="278">
        <v>0</v>
      </c>
    </row>
    <row r="12" spans="1:37" ht="24" customHeight="1">
      <c r="A12" s="222" t="s">
        <v>51</v>
      </c>
      <c r="B12" s="266">
        <v>446201</v>
      </c>
      <c r="C12" s="266">
        <v>446201</v>
      </c>
      <c r="D12" s="725"/>
      <c r="E12" s="721">
        <v>94.07</v>
      </c>
      <c r="F12" s="267">
        <v>94.07</v>
      </c>
      <c r="G12" s="267">
        <v>20.3</v>
      </c>
      <c r="H12" s="267">
        <v>0.13</v>
      </c>
      <c r="I12" s="267">
        <v>0.13</v>
      </c>
      <c r="J12" s="268">
        <v>0</v>
      </c>
      <c r="K12" s="267">
        <v>18.440000000000001</v>
      </c>
      <c r="L12" s="267">
        <v>3.43</v>
      </c>
      <c r="M12" s="267">
        <v>7.92</v>
      </c>
      <c r="N12" s="267">
        <v>7.09</v>
      </c>
      <c r="O12" s="267">
        <v>1.73</v>
      </c>
      <c r="P12" s="267">
        <v>3.39</v>
      </c>
      <c r="Q12" s="267">
        <v>0.81</v>
      </c>
      <c r="R12" s="267">
        <v>1.22</v>
      </c>
      <c r="S12" s="267">
        <v>0.3</v>
      </c>
      <c r="T12" s="267">
        <v>1.06</v>
      </c>
      <c r="U12" s="267">
        <v>4.8899999999999997</v>
      </c>
      <c r="V12" s="267">
        <v>0</v>
      </c>
      <c r="W12" s="267">
        <v>2.65</v>
      </c>
      <c r="X12" s="267">
        <v>2.2400000000000002</v>
      </c>
      <c r="Y12" s="267">
        <v>65.48</v>
      </c>
      <c r="Z12" s="267">
        <v>0.05</v>
      </c>
      <c r="AA12" s="267">
        <v>0.1</v>
      </c>
      <c r="AB12" s="267">
        <v>65.33</v>
      </c>
      <c r="AC12" s="267">
        <v>0</v>
      </c>
      <c r="AD12" s="267">
        <v>0</v>
      </c>
      <c r="AE12" s="267">
        <v>0</v>
      </c>
      <c r="AF12" s="267">
        <v>0</v>
      </c>
      <c r="AG12" s="267">
        <v>0</v>
      </c>
      <c r="AH12" s="267">
        <v>0</v>
      </c>
      <c r="AI12" s="267">
        <v>0</v>
      </c>
      <c r="AJ12" s="279">
        <v>0</v>
      </c>
    </row>
    <row r="13" spans="1:37" s="24" customFormat="1" ht="24" customHeight="1">
      <c r="A13" s="280" t="s">
        <v>357</v>
      </c>
      <c r="B13" s="269">
        <v>444616</v>
      </c>
      <c r="C13" s="252">
        <v>444616</v>
      </c>
      <c r="D13" s="252">
        <v>0</v>
      </c>
      <c r="E13" s="722">
        <v>93.98</v>
      </c>
      <c r="F13" s="270">
        <v>93.98</v>
      </c>
      <c r="G13" s="270">
        <v>20.3</v>
      </c>
      <c r="H13" s="270">
        <v>0.15</v>
      </c>
      <c r="I13" s="270">
        <v>0.15</v>
      </c>
      <c r="J13" s="271">
        <v>0</v>
      </c>
      <c r="K13" s="270">
        <v>18.420000000000002</v>
      </c>
      <c r="L13" s="270">
        <v>3.43</v>
      </c>
      <c r="M13" s="270">
        <v>7.92</v>
      </c>
      <c r="N13" s="270">
        <v>7.06</v>
      </c>
      <c r="O13" s="270">
        <v>1.73</v>
      </c>
      <c r="P13" s="270">
        <v>3.4</v>
      </c>
      <c r="Q13" s="270">
        <v>0.81</v>
      </c>
      <c r="R13" s="270">
        <v>1.22</v>
      </c>
      <c r="S13" s="270">
        <v>0.3</v>
      </c>
      <c r="T13" s="270">
        <v>1.06</v>
      </c>
      <c r="U13" s="270">
        <v>4.8899999999999997</v>
      </c>
      <c r="V13" s="270">
        <v>0</v>
      </c>
      <c r="W13" s="270">
        <v>2.65</v>
      </c>
      <c r="X13" s="270">
        <v>2.2400000000000002</v>
      </c>
      <c r="Y13" s="270">
        <v>65.39</v>
      </c>
      <c r="Z13" s="270">
        <v>0.05</v>
      </c>
      <c r="AA13" s="270">
        <v>0.1</v>
      </c>
      <c r="AB13" s="270">
        <v>65.239999999999995</v>
      </c>
      <c r="AC13" s="270">
        <v>0</v>
      </c>
      <c r="AD13" s="270">
        <v>0</v>
      </c>
      <c r="AE13" s="270">
        <v>0</v>
      </c>
      <c r="AF13" s="270">
        <v>0</v>
      </c>
      <c r="AG13" s="270">
        <v>0</v>
      </c>
      <c r="AH13" s="270">
        <v>0</v>
      </c>
      <c r="AI13" s="270">
        <v>0</v>
      </c>
      <c r="AJ13" s="281">
        <v>0</v>
      </c>
    </row>
    <row r="14" spans="1:37" s="20" customFormat="1" ht="18" customHeight="1">
      <c r="A14" s="549" t="s">
        <v>360</v>
      </c>
      <c r="B14" s="550"/>
      <c r="C14" s="551"/>
      <c r="D14" s="551"/>
      <c r="E14" s="551"/>
      <c r="F14" s="552"/>
      <c r="G14" s="552"/>
      <c r="H14" s="552"/>
      <c r="I14" s="552"/>
      <c r="J14" s="552"/>
      <c r="K14" s="552"/>
      <c r="L14" s="552"/>
      <c r="M14" s="552"/>
      <c r="N14" s="552"/>
      <c r="O14" s="552"/>
      <c r="P14" s="552"/>
      <c r="Q14" s="552"/>
      <c r="R14" s="552"/>
      <c r="S14" s="552"/>
      <c r="T14" s="552"/>
      <c r="U14" s="552"/>
      <c r="V14" s="552"/>
      <c r="W14" s="552"/>
      <c r="X14" s="552"/>
      <c r="Y14" s="552"/>
      <c r="Z14" s="552"/>
      <c r="AA14" s="552"/>
      <c r="AB14" s="552"/>
      <c r="AC14" s="552"/>
      <c r="AD14" s="552"/>
      <c r="AE14" s="552"/>
      <c r="AF14" s="552"/>
      <c r="AG14" s="552"/>
      <c r="AH14" s="552"/>
      <c r="AI14" s="552"/>
      <c r="AJ14" s="553"/>
    </row>
    <row r="15" spans="1:37" s="20" customFormat="1" ht="18" customHeight="1" thickBot="1">
      <c r="A15" s="554" t="s">
        <v>501</v>
      </c>
      <c r="B15" s="555"/>
      <c r="C15" s="555"/>
      <c r="D15" s="555"/>
      <c r="E15" s="555"/>
      <c r="F15" s="556"/>
      <c r="G15" s="556"/>
      <c r="H15" s="556"/>
      <c r="I15" s="556"/>
      <c r="J15" s="556"/>
      <c r="K15" s="556"/>
      <c r="L15" s="556"/>
      <c r="M15" s="556"/>
      <c r="N15" s="556"/>
      <c r="O15" s="556"/>
      <c r="P15" s="556"/>
      <c r="Q15" s="556"/>
      <c r="R15" s="556"/>
      <c r="S15" s="556"/>
      <c r="T15" s="556"/>
      <c r="U15" s="556"/>
      <c r="V15" s="556"/>
      <c r="W15" s="556"/>
      <c r="X15" s="556"/>
      <c r="Y15" s="556"/>
      <c r="Z15" s="556"/>
      <c r="AA15" s="556"/>
      <c r="AB15" s="556"/>
      <c r="AC15" s="556"/>
      <c r="AD15" s="556"/>
      <c r="AE15" s="556"/>
      <c r="AF15" s="556"/>
      <c r="AG15" s="841" t="s">
        <v>361</v>
      </c>
      <c r="AH15" s="841"/>
      <c r="AI15" s="841"/>
      <c r="AJ15" s="842"/>
    </row>
  </sheetData>
  <mergeCells count="43">
    <mergeCell ref="AI3:AJ3"/>
    <mergeCell ref="AG15:AJ15"/>
    <mergeCell ref="V6:V7"/>
    <mergeCell ref="W6:W7"/>
    <mergeCell ref="X6:X7"/>
    <mergeCell ref="Y6:Y7"/>
    <mergeCell ref="AF5:AF7"/>
    <mergeCell ref="AG5:AG7"/>
    <mergeCell ref="AH5:AH7"/>
    <mergeCell ref="AD5:AD7"/>
    <mergeCell ref="AD4:AJ4"/>
    <mergeCell ref="AI5:AJ5"/>
    <mergeCell ref="AB6:AB7"/>
    <mergeCell ref="AJ6:AJ7"/>
    <mergeCell ref="AE5:AE7"/>
    <mergeCell ref="AC4:AC7"/>
    <mergeCell ref="P4:AB4"/>
    <mergeCell ref="G6:G7"/>
    <mergeCell ref="H6:J6"/>
    <mergeCell ref="K6:N6"/>
    <mergeCell ref="O6:O7"/>
    <mergeCell ref="Z6:Z7"/>
    <mergeCell ref="P6:P7"/>
    <mergeCell ref="Q6:Q7"/>
    <mergeCell ref="R6:R7"/>
    <mergeCell ref="S6:S7"/>
    <mergeCell ref="T6:T7"/>
    <mergeCell ref="AA6:AA7"/>
    <mergeCell ref="Y5:AB5"/>
    <mergeCell ref="U6:U7"/>
    <mergeCell ref="P5:T5"/>
    <mergeCell ref="U5:X5"/>
    <mergeCell ref="A1:E1"/>
    <mergeCell ref="A3:B3"/>
    <mergeCell ref="G5:O5"/>
    <mergeCell ref="A4:A7"/>
    <mergeCell ref="B4:D4"/>
    <mergeCell ref="E4:E7"/>
    <mergeCell ref="F4:O4"/>
    <mergeCell ref="B5:B7"/>
    <mergeCell ref="C5:C7"/>
    <mergeCell ref="D5:D7"/>
    <mergeCell ref="F5:F7"/>
  </mergeCells>
  <phoneticPr fontId="3" type="noConversion"/>
  <pageMargins left="0.70866141732283472" right="0.31496062992125984" top="0.74803149606299213" bottom="0.74803149606299213" header="0.31496062992125984" footer="0.31496062992125984"/>
  <pageSetup paperSize="9" scale="80" orientation="landscape" r:id="rId1"/>
  <ignoredErrors>
    <ignoredError sqref="H11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>
      <pane xSplit="1" topLeftCell="B1" activePane="topRight" state="frozen"/>
      <selection pane="topRight" sqref="A1:G1"/>
    </sheetView>
  </sheetViews>
  <sheetFormatPr defaultRowHeight="16.5"/>
  <cols>
    <col min="1" max="1" width="9.75" customWidth="1"/>
    <col min="2" max="2" width="20" customWidth="1"/>
    <col min="3" max="3" width="14.75" customWidth="1"/>
    <col min="4" max="4" width="13.625" customWidth="1"/>
    <col min="5" max="5" width="7.625" customWidth="1"/>
    <col min="6" max="6" width="15.25" customWidth="1"/>
    <col min="7" max="7" width="14.25" customWidth="1"/>
    <col min="8" max="8" width="14.375" customWidth="1"/>
    <col min="9" max="9" width="13.25" customWidth="1"/>
    <col min="10" max="10" width="12.25" customWidth="1"/>
    <col min="12" max="12" width="17.75" customWidth="1"/>
    <col min="13" max="13" width="23.625" customWidth="1"/>
    <col min="14" max="14" width="24.375" customWidth="1"/>
    <col min="15" max="15" width="19.375" customWidth="1"/>
    <col min="16" max="16" width="17.125" customWidth="1"/>
    <col min="17" max="17" width="25.25" customWidth="1"/>
    <col min="18" max="18" width="24" customWidth="1"/>
    <col min="19" max="19" width="25.125" customWidth="1"/>
    <col min="20" max="20" width="12.75" customWidth="1"/>
  </cols>
  <sheetData>
    <row r="1" spans="1:20" ht="24" customHeight="1">
      <c r="A1" s="763" t="s">
        <v>538</v>
      </c>
      <c r="B1" s="763"/>
      <c r="C1" s="763"/>
      <c r="D1" s="763"/>
      <c r="E1" s="763"/>
      <c r="F1" s="763"/>
      <c r="G1" s="763"/>
      <c r="H1" s="4" t="s">
        <v>5</v>
      </c>
      <c r="I1" s="4" t="s">
        <v>5</v>
      </c>
      <c r="J1" s="4" t="s">
        <v>5</v>
      </c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9" customFormat="1" ht="17.25" thickBot="1">
      <c r="A2" s="3"/>
      <c r="B2" s="2"/>
      <c r="C2" s="2"/>
      <c r="D2" s="2"/>
      <c r="E2" s="4"/>
      <c r="F2" s="2"/>
      <c r="G2" s="2"/>
      <c r="H2" s="4"/>
      <c r="I2" s="4"/>
      <c r="J2" s="4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64" customFormat="1" ht="13.5">
      <c r="A3" s="847" t="s">
        <v>52</v>
      </c>
      <c r="B3" s="848"/>
      <c r="C3" s="297" t="s">
        <v>5</v>
      </c>
      <c r="D3" s="297" t="s">
        <v>5</v>
      </c>
      <c r="E3" s="297" t="s">
        <v>5</v>
      </c>
      <c r="F3" s="297" t="s">
        <v>5</v>
      </c>
      <c r="G3" s="297" t="s">
        <v>5</v>
      </c>
      <c r="H3" s="297" t="s">
        <v>5</v>
      </c>
      <c r="I3" s="298"/>
      <c r="J3" s="297" t="s">
        <v>5</v>
      </c>
      <c r="K3" s="255"/>
      <c r="L3" s="255"/>
      <c r="M3" s="255"/>
      <c r="N3" s="255"/>
      <c r="O3" s="255"/>
      <c r="P3" s="255"/>
      <c r="Q3" s="255"/>
      <c r="R3" s="255"/>
      <c r="S3" s="761" t="s">
        <v>366</v>
      </c>
      <c r="T3" s="762"/>
    </row>
    <row r="4" spans="1:20" ht="40.5" customHeight="1">
      <c r="A4" s="802" t="s">
        <v>221</v>
      </c>
      <c r="B4" s="803" t="s">
        <v>222</v>
      </c>
      <c r="C4" s="804"/>
      <c r="D4" s="804"/>
      <c r="E4" s="822" t="s">
        <v>226</v>
      </c>
      <c r="F4" s="804"/>
      <c r="G4" s="804"/>
      <c r="H4" s="804"/>
      <c r="I4" s="804"/>
      <c r="J4" s="804"/>
      <c r="K4" s="831" t="s">
        <v>231</v>
      </c>
      <c r="L4" s="832"/>
      <c r="M4" s="832"/>
      <c r="N4" s="832"/>
      <c r="O4" s="832"/>
      <c r="P4" s="832"/>
      <c r="Q4" s="832"/>
      <c r="R4" s="832"/>
      <c r="S4" s="832"/>
      <c r="T4" s="826"/>
    </row>
    <row r="5" spans="1:20" ht="56.25" customHeight="1">
      <c r="A5" s="802"/>
      <c r="B5" s="99" t="s">
        <v>223</v>
      </c>
      <c r="C5" s="99" t="s">
        <v>224</v>
      </c>
      <c r="D5" s="99" t="s">
        <v>225</v>
      </c>
      <c r="E5" s="294"/>
      <c r="F5" s="99" t="s">
        <v>227</v>
      </c>
      <c r="G5" s="99" t="s">
        <v>228</v>
      </c>
      <c r="H5" s="99" t="s">
        <v>229</v>
      </c>
      <c r="I5" s="99" t="s">
        <v>230</v>
      </c>
      <c r="J5" s="99" t="s">
        <v>502</v>
      </c>
      <c r="K5" s="294"/>
      <c r="L5" s="99" t="s">
        <v>232</v>
      </c>
      <c r="M5" s="99" t="s">
        <v>233</v>
      </c>
      <c r="N5" s="99" t="s">
        <v>234</v>
      </c>
      <c r="O5" s="99" t="s">
        <v>235</v>
      </c>
      <c r="P5" s="99" t="s">
        <v>236</v>
      </c>
      <c r="Q5" s="295" t="s">
        <v>237</v>
      </c>
      <c r="R5" s="99" t="s">
        <v>238</v>
      </c>
      <c r="S5" s="296" t="s">
        <v>239</v>
      </c>
      <c r="T5" s="100" t="s">
        <v>503</v>
      </c>
    </row>
    <row r="6" spans="1:20" ht="24" customHeight="1">
      <c r="A6" s="299" t="s">
        <v>0</v>
      </c>
      <c r="B6" s="282" t="s">
        <v>53</v>
      </c>
      <c r="C6" s="282">
        <v>392</v>
      </c>
      <c r="D6" s="282">
        <v>866</v>
      </c>
      <c r="E6" s="282">
        <v>62</v>
      </c>
      <c r="F6" s="283">
        <v>0.2</v>
      </c>
      <c r="G6" s="283">
        <v>53.2</v>
      </c>
      <c r="H6" s="283">
        <v>2</v>
      </c>
      <c r="I6" s="283">
        <v>2.6</v>
      </c>
      <c r="J6" s="283">
        <v>3.7</v>
      </c>
      <c r="K6" s="282">
        <v>1030</v>
      </c>
      <c r="L6" s="284" t="s">
        <v>55</v>
      </c>
      <c r="M6" s="282">
        <v>297</v>
      </c>
      <c r="N6" s="282">
        <v>465</v>
      </c>
      <c r="O6" s="282">
        <v>11</v>
      </c>
      <c r="P6" s="284" t="s">
        <v>55</v>
      </c>
      <c r="Q6" s="282">
        <v>2</v>
      </c>
      <c r="R6" s="282">
        <v>237</v>
      </c>
      <c r="S6" s="282">
        <v>18</v>
      </c>
      <c r="T6" s="300" t="s">
        <v>55</v>
      </c>
    </row>
    <row r="7" spans="1:20" ht="24" customHeight="1">
      <c r="A7" s="301" t="s">
        <v>37</v>
      </c>
      <c r="B7" s="285" t="s">
        <v>54</v>
      </c>
      <c r="C7" s="285">
        <v>519</v>
      </c>
      <c r="D7" s="285">
        <v>1175</v>
      </c>
      <c r="E7" s="285">
        <v>62</v>
      </c>
      <c r="F7" s="286">
        <v>0.2</v>
      </c>
      <c r="G7" s="286">
        <v>53.2</v>
      </c>
      <c r="H7" s="286">
        <v>2</v>
      </c>
      <c r="I7" s="286">
        <v>2.6</v>
      </c>
      <c r="J7" s="286">
        <v>3.7</v>
      </c>
      <c r="K7" s="285">
        <v>1037</v>
      </c>
      <c r="L7" s="285" t="s">
        <v>55</v>
      </c>
      <c r="M7" s="285">
        <v>301</v>
      </c>
      <c r="N7" s="285">
        <v>465</v>
      </c>
      <c r="O7" s="285">
        <v>11</v>
      </c>
      <c r="P7" s="285" t="s">
        <v>55</v>
      </c>
      <c r="Q7" s="285">
        <v>2</v>
      </c>
      <c r="R7" s="285">
        <v>240</v>
      </c>
      <c r="S7" s="285">
        <v>18</v>
      </c>
      <c r="T7" s="302" t="s">
        <v>55</v>
      </c>
    </row>
    <row r="8" spans="1:20" ht="24" customHeight="1">
      <c r="A8" s="301" t="s">
        <v>38</v>
      </c>
      <c r="B8" s="287" t="s">
        <v>53</v>
      </c>
      <c r="C8" s="287">
        <v>530</v>
      </c>
      <c r="D8" s="287">
        <v>1192</v>
      </c>
      <c r="E8" s="287">
        <v>62</v>
      </c>
      <c r="F8" s="288">
        <v>0.2</v>
      </c>
      <c r="G8" s="288">
        <v>53.2</v>
      </c>
      <c r="H8" s="288">
        <v>2</v>
      </c>
      <c r="I8" s="288">
        <v>2.6</v>
      </c>
      <c r="J8" s="288">
        <v>3.7</v>
      </c>
      <c r="K8" s="287">
        <v>1055</v>
      </c>
      <c r="L8" s="285" t="s">
        <v>55</v>
      </c>
      <c r="M8" s="287">
        <v>315</v>
      </c>
      <c r="N8" s="287">
        <v>467</v>
      </c>
      <c r="O8" s="287">
        <v>11</v>
      </c>
      <c r="P8" s="285" t="s">
        <v>55</v>
      </c>
      <c r="Q8" s="287">
        <v>2</v>
      </c>
      <c r="R8" s="287">
        <v>242</v>
      </c>
      <c r="S8" s="287">
        <v>18</v>
      </c>
      <c r="T8" s="302" t="s">
        <v>55</v>
      </c>
    </row>
    <row r="9" spans="1:20" ht="24" customHeight="1">
      <c r="A9" s="301" t="s">
        <v>32</v>
      </c>
      <c r="B9" s="289" t="s">
        <v>56</v>
      </c>
      <c r="C9" s="289">
        <v>527</v>
      </c>
      <c r="D9" s="289">
        <v>1184</v>
      </c>
      <c r="E9" s="289">
        <v>62</v>
      </c>
      <c r="F9" s="290">
        <v>0.2</v>
      </c>
      <c r="G9" s="290">
        <v>53.2</v>
      </c>
      <c r="H9" s="290">
        <v>2</v>
      </c>
      <c r="I9" s="290">
        <v>2.6</v>
      </c>
      <c r="J9" s="290">
        <v>3.7</v>
      </c>
      <c r="K9" s="289">
        <v>1040</v>
      </c>
      <c r="L9" s="285" t="s">
        <v>55</v>
      </c>
      <c r="M9" s="289">
        <v>321</v>
      </c>
      <c r="N9" s="289">
        <v>445</v>
      </c>
      <c r="O9" s="289">
        <v>11</v>
      </c>
      <c r="P9" s="285" t="s">
        <v>55</v>
      </c>
      <c r="Q9" s="289">
        <v>2</v>
      </c>
      <c r="R9" s="289">
        <v>243</v>
      </c>
      <c r="S9" s="289">
        <v>18</v>
      </c>
      <c r="T9" s="302" t="s">
        <v>55</v>
      </c>
    </row>
    <row r="10" spans="1:20" ht="24" customHeight="1">
      <c r="A10" s="303" t="s">
        <v>51</v>
      </c>
      <c r="B10" s="291" t="s">
        <v>56</v>
      </c>
      <c r="C10" s="291">
        <v>433</v>
      </c>
      <c r="D10" s="291">
        <v>833</v>
      </c>
      <c r="E10" s="291">
        <v>62</v>
      </c>
      <c r="F10" s="292">
        <v>0.2</v>
      </c>
      <c r="G10" s="292">
        <v>53.2</v>
      </c>
      <c r="H10" s="292">
        <v>2</v>
      </c>
      <c r="I10" s="292">
        <v>2.6</v>
      </c>
      <c r="J10" s="292">
        <v>3.7</v>
      </c>
      <c r="K10" s="291">
        <v>1058</v>
      </c>
      <c r="L10" s="291" t="s">
        <v>57</v>
      </c>
      <c r="M10" s="291">
        <v>328</v>
      </c>
      <c r="N10" s="291">
        <v>446</v>
      </c>
      <c r="O10" s="291">
        <v>11</v>
      </c>
      <c r="P10" s="291" t="s">
        <v>57</v>
      </c>
      <c r="Q10" s="291">
        <v>2</v>
      </c>
      <c r="R10" s="291">
        <v>245</v>
      </c>
      <c r="S10" s="291">
        <v>26</v>
      </c>
      <c r="T10" s="304" t="s">
        <v>57</v>
      </c>
    </row>
    <row r="11" spans="1:20" s="24" customFormat="1" ht="24" customHeight="1">
      <c r="A11" s="305" t="s">
        <v>367</v>
      </c>
      <c r="B11" s="648" t="s">
        <v>53</v>
      </c>
      <c r="C11" s="649">
        <v>433</v>
      </c>
      <c r="D11" s="649">
        <v>833</v>
      </c>
      <c r="E11" s="649">
        <v>62</v>
      </c>
      <c r="F11" s="650">
        <v>0.2</v>
      </c>
      <c r="G11" s="650">
        <v>53.2</v>
      </c>
      <c r="H11" s="650">
        <v>2</v>
      </c>
      <c r="I11" s="650">
        <v>2.6</v>
      </c>
      <c r="J11" s="651">
        <v>3.7</v>
      </c>
      <c r="K11" s="293">
        <v>1058</v>
      </c>
      <c r="L11" s="293" t="s">
        <v>10</v>
      </c>
      <c r="M11" s="293">
        <v>328</v>
      </c>
      <c r="N11" s="293">
        <v>446</v>
      </c>
      <c r="O11" s="293">
        <v>11</v>
      </c>
      <c r="P11" s="293" t="s">
        <v>10</v>
      </c>
      <c r="Q11" s="293">
        <v>2</v>
      </c>
      <c r="R11" s="293">
        <v>245</v>
      </c>
      <c r="S11" s="293">
        <v>26</v>
      </c>
      <c r="T11" s="306" t="s">
        <v>10</v>
      </c>
    </row>
    <row r="12" spans="1:20" ht="18" customHeight="1">
      <c r="A12" s="307" t="s">
        <v>365</v>
      </c>
      <c r="B12" s="174"/>
      <c r="C12" s="174"/>
      <c r="D12" s="174"/>
      <c r="E12" s="308"/>
      <c r="F12" s="14"/>
      <c r="G12" s="309"/>
      <c r="H12" s="309"/>
      <c r="I12" s="309"/>
      <c r="J12" s="309"/>
      <c r="K12" s="310"/>
      <c r="L12" s="311"/>
      <c r="M12" s="311"/>
      <c r="N12" s="311"/>
      <c r="O12" s="311"/>
      <c r="P12" s="311"/>
      <c r="Q12" s="311"/>
      <c r="R12" s="311"/>
      <c r="S12" s="311"/>
      <c r="T12" s="312"/>
    </row>
    <row r="13" spans="1:20" ht="18" customHeight="1" thickBot="1">
      <c r="A13" s="313" t="s">
        <v>504</v>
      </c>
      <c r="B13" s="314"/>
      <c r="C13" s="314"/>
      <c r="D13" s="314"/>
      <c r="E13" s="315"/>
      <c r="F13" s="316"/>
      <c r="G13" s="315"/>
      <c r="H13" s="316"/>
      <c r="I13" s="316"/>
      <c r="J13" s="316"/>
      <c r="K13" s="315"/>
      <c r="L13" s="315"/>
      <c r="M13" s="315"/>
      <c r="N13" s="315"/>
      <c r="O13" s="315"/>
      <c r="P13" s="315"/>
      <c r="Q13" s="315"/>
      <c r="R13" s="315"/>
      <c r="S13" s="317"/>
      <c r="T13" s="318" t="s">
        <v>322</v>
      </c>
    </row>
    <row r="14" spans="1:20">
      <c r="A14" s="846"/>
      <c r="B14" s="846"/>
      <c r="C14" s="846"/>
      <c r="D14" s="846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</sheetData>
  <mergeCells count="8">
    <mergeCell ref="A1:G1"/>
    <mergeCell ref="S3:T3"/>
    <mergeCell ref="K4:T4"/>
    <mergeCell ref="A14:D14"/>
    <mergeCell ref="A3:B3"/>
    <mergeCell ref="A4:A5"/>
    <mergeCell ref="B4:D4"/>
    <mergeCell ref="E4:J4"/>
  </mergeCells>
  <phoneticPr fontId="3" type="noConversion"/>
  <pageMargins left="0.70866141732283472" right="0" top="0.74803149606299213" bottom="0.74803149606299213" header="0.31496062992125984" footer="0.31496062992125984"/>
  <pageSetup paperSize="9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workbookViewId="0">
      <pane xSplit="1" topLeftCell="B1" activePane="topRight" state="frozen"/>
      <selection pane="topRight" sqref="A1:D1"/>
    </sheetView>
  </sheetViews>
  <sheetFormatPr defaultRowHeight="16.5"/>
  <cols>
    <col min="1" max="1" width="12.125" customWidth="1"/>
    <col min="2" max="2" width="11.25" customWidth="1"/>
    <col min="3" max="3" width="12.625" customWidth="1"/>
    <col min="4" max="4" width="13.875" customWidth="1"/>
    <col min="5" max="5" width="10.75" customWidth="1"/>
    <col min="6" max="6" width="10.5" customWidth="1"/>
    <col min="7" max="7" width="10.125" customWidth="1"/>
    <col min="8" max="8" width="10.25" customWidth="1"/>
    <col min="9" max="9" width="10.125" customWidth="1"/>
    <col min="10" max="10" width="11.125" customWidth="1"/>
    <col min="11" max="11" width="11" customWidth="1"/>
    <col min="12" max="12" width="11.125" style="24" customWidth="1"/>
    <col min="13" max="13" width="11" style="24" customWidth="1"/>
    <col min="14" max="14" width="10.375" style="24" customWidth="1"/>
    <col min="15" max="15" width="9.75" style="24" customWidth="1"/>
    <col min="16" max="16" width="10.375" customWidth="1"/>
    <col min="17" max="17" width="9.75" customWidth="1"/>
    <col min="18" max="19" width="10.5" customWidth="1"/>
    <col min="20" max="20" width="10" style="24" customWidth="1"/>
    <col min="21" max="21" width="9.75" style="24" customWidth="1"/>
    <col min="22" max="22" width="10.5" customWidth="1"/>
    <col min="23" max="23" width="9.875" customWidth="1"/>
    <col min="24" max="24" width="9.625" customWidth="1"/>
    <col min="25" max="25" width="10" customWidth="1"/>
    <col min="26" max="26" width="9.625" style="24" customWidth="1"/>
    <col min="27" max="27" width="10" style="24" customWidth="1"/>
    <col min="28" max="28" width="9.625" style="24" customWidth="1"/>
    <col min="29" max="29" width="10" style="24" customWidth="1"/>
    <col min="30" max="30" width="9.625" style="24" customWidth="1"/>
    <col min="31" max="31" width="10" style="24" customWidth="1"/>
    <col min="32" max="32" width="10.875" style="24" customWidth="1"/>
    <col min="33" max="33" width="9.875" style="24" customWidth="1"/>
  </cols>
  <sheetData>
    <row r="1" spans="1:33" ht="24" customHeight="1">
      <c r="A1" s="763" t="s">
        <v>539</v>
      </c>
      <c r="B1" s="763"/>
      <c r="C1" s="763"/>
      <c r="D1" s="763"/>
      <c r="E1" s="15"/>
      <c r="F1" s="15"/>
      <c r="G1" s="4" t="s">
        <v>5</v>
      </c>
      <c r="H1" s="4" t="s">
        <v>5</v>
      </c>
      <c r="I1" s="4" t="s">
        <v>5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9.5" thickBot="1">
      <c r="A2" s="1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>
      <c r="A3" s="254" t="s">
        <v>58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355"/>
    </row>
    <row r="4" spans="1:33" ht="37.5" customHeight="1">
      <c r="A4" s="790" t="s">
        <v>102</v>
      </c>
      <c r="B4" s="792" t="s">
        <v>370</v>
      </c>
      <c r="C4" s="805"/>
      <c r="D4" s="805"/>
      <c r="E4" s="805"/>
      <c r="F4" s="805"/>
      <c r="G4" s="805"/>
      <c r="H4" s="805"/>
      <c r="I4" s="819"/>
      <c r="J4" s="864" t="s">
        <v>247</v>
      </c>
      <c r="K4" s="861"/>
      <c r="L4" s="861"/>
      <c r="M4" s="861"/>
      <c r="N4" s="861"/>
      <c r="O4" s="861"/>
      <c r="P4" s="861"/>
      <c r="Q4" s="861"/>
      <c r="R4" s="861"/>
      <c r="S4" s="861"/>
      <c r="T4" s="861"/>
      <c r="U4" s="861"/>
      <c r="V4" s="861"/>
      <c r="W4" s="861"/>
      <c r="X4" s="861"/>
      <c r="Y4" s="861"/>
      <c r="Z4" s="861"/>
      <c r="AA4" s="861"/>
      <c r="AB4" s="861"/>
      <c r="AC4" s="861"/>
      <c r="AD4" s="861"/>
      <c r="AE4" s="862"/>
      <c r="AF4" s="852" t="s">
        <v>505</v>
      </c>
      <c r="AG4" s="853"/>
    </row>
    <row r="5" spans="1:33" ht="31.5" customHeight="1">
      <c r="A5" s="817"/>
      <c r="B5" s="849"/>
      <c r="C5" s="863"/>
      <c r="D5" s="863"/>
      <c r="E5" s="863"/>
      <c r="F5" s="863"/>
      <c r="G5" s="863"/>
      <c r="H5" s="863"/>
      <c r="I5" s="821"/>
      <c r="J5" s="852" t="s">
        <v>101</v>
      </c>
      <c r="K5" s="858"/>
      <c r="L5" s="852" t="s">
        <v>371</v>
      </c>
      <c r="M5" s="858"/>
      <c r="N5" s="860" t="s">
        <v>372</v>
      </c>
      <c r="O5" s="861"/>
      <c r="P5" s="861"/>
      <c r="Q5" s="861"/>
      <c r="R5" s="861"/>
      <c r="S5" s="862"/>
      <c r="T5" s="860" t="s">
        <v>373</v>
      </c>
      <c r="U5" s="861"/>
      <c r="V5" s="861"/>
      <c r="W5" s="861"/>
      <c r="X5" s="861"/>
      <c r="Y5" s="861"/>
      <c r="Z5" s="861"/>
      <c r="AA5" s="861"/>
      <c r="AB5" s="861"/>
      <c r="AC5" s="861"/>
      <c r="AD5" s="861"/>
      <c r="AE5" s="862"/>
      <c r="AF5" s="854"/>
      <c r="AG5" s="855"/>
    </row>
    <row r="6" spans="1:33" ht="37.5" customHeight="1">
      <c r="A6" s="817"/>
      <c r="B6" s="849" t="s">
        <v>101</v>
      </c>
      <c r="C6" s="851"/>
      <c r="D6" s="849" t="s">
        <v>368</v>
      </c>
      <c r="E6" s="851"/>
      <c r="F6" s="849" t="s">
        <v>240</v>
      </c>
      <c r="G6" s="851"/>
      <c r="H6" s="849" t="s">
        <v>369</v>
      </c>
      <c r="I6" s="851"/>
      <c r="J6" s="856"/>
      <c r="K6" s="859"/>
      <c r="L6" s="856"/>
      <c r="M6" s="859"/>
      <c r="N6" s="849" t="s">
        <v>374</v>
      </c>
      <c r="O6" s="851"/>
      <c r="P6" s="849" t="s">
        <v>241</v>
      </c>
      <c r="Q6" s="851"/>
      <c r="R6" s="849" t="s">
        <v>242</v>
      </c>
      <c r="S6" s="851"/>
      <c r="T6" s="849" t="s">
        <v>246</v>
      </c>
      <c r="U6" s="851"/>
      <c r="V6" s="849" t="s">
        <v>243</v>
      </c>
      <c r="W6" s="821"/>
      <c r="X6" s="849" t="s">
        <v>244</v>
      </c>
      <c r="Y6" s="821"/>
      <c r="Z6" s="849" t="s">
        <v>375</v>
      </c>
      <c r="AA6" s="821"/>
      <c r="AB6" s="849" t="s">
        <v>245</v>
      </c>
      <c r="AC6" s="821"/>
      <c r="AD6" s="849" t="s">
        <v>376</v>
      </c>
      <c r="AE6" s="850"/>
      <c r="AF6" s="856"/>
      <c r="AG6" s="857"/>
    </row>
    <row r="7" spans="1:33" ht="32.25" customHeight="1">
      <c r="A7" s="791"/>
      <c r="B7" s="354" t="s">
        <v>249</v>
      </c>
      <c r="C7" s="354" t="s">
        <v>248</v>
      </c>
      <c r="D7" s="354" t="s">
        <v>249</v>
      </c>
      <c r="E7" s="354" t="s">
        <v>248</v>
      </c>
      <c r="F7" s="354" t="s">
        <v>249</v>
      </c>
      <c r="G7" s="354" t="s">
        <v>248</v>
      </c>
      <c r="H7" s="354" t="s">
        <v>249</v>
      </c>
      <c r="I7" s="354" t="s">
        <v>248</v>
      </c>
      <c r="J7" s="354" t="s">
        <v>249</v>
      </c>
      <c r="K7" s="354" t="s">
        <v>248</v>
      </c>
      <c r="L7" s="354" t="s">
        <v>249</v>
      </c>
      <c r="M7" s="354" t="s">
        <v>169</v>
      </c>
      <c r="N7" s="354" t="s">
        <v>249</v>
      </c>
      <c r="O7" s="354" t="s">
        <v>169</v>
      </c>
      <c r="P7" s="354" t="s">
        <v>249</v>
      </c>
      <c r="Q7" s="354" t="s">
        <v>248</v>
      </c>
      <c r="R7" s="354" t="s">
        <v>249</v>
      </c>
      <c r="S7" s="354" t="s">
        <v>248</v>
      </c>
      <c r="T7" s="354" t="s">
        <v>249</v>
      </c>
      <c r="U7" s="354" t="s">
        <v>169</v>
      </c>
      <c r="V7" s="354" t="s">
        <v>249</v>
      </c>
      <c r="W7" s="354" t="s">
        <v>248</v>
      </c>
      <c r="X7" s="354" t="s">
        <v>249</v>
      </c>
      <c r="Y7" s="354" t="s">
        <v>248</v>
      </c>
      <c r="Z7" s="354" t="s">
        <v>249</v>
      </c>
      <c r="AA7" s="354" t="s">
        <v>169</v>
      </c>
      <c r="AB7" s="354" t="s">
        <v>249</v>
      </c>
      <c r="AC7" s="354" t="s">
        <v>169</v>
      </c>
      <c r="AD7" s="354" t="s">
        <v>249</v>
      </c>
      <c r="AE7" s="354" t="s">
        <v>169</v>
      </c>
      <c r="AF7" s="354" t="s">
        <v>249</v>
      </c>
      <c r="AG7" s="356" t="s">
        <v>248</v>
      </c>
    </row>
    <row r="8" spans="1:33" ht="24" customHeight="1">
      <c r="A8" s="357" t="s">
        <v>0</v>
      </c>
      <c r="B8" s="319">
        <v>0</v>
      </c>
      <c r="C8" s="320">
        <v>0</v>
      </c>
      <c r="D8" s="320">
        <v>0</v>
      </c>
      <c r="E8" s="320">
        <v>0</v>
      </c>
      <c r="F8" s="320">
        <v>0</v>
      </c>
      <c r="G8" s="320">
        <v>0</v>
      </c>
      <c r="H8" s="320">
        <v>0</v>
      </c>
      <c r="I8" s="320">
        <v>0</v>
      </c>
      <c r="J8" s="321">
        <v>120</v>
      </c>
      <c r="K8" s="682">
        <v>1627</v>
      </c>
      <c r="L8" s="321"/>
      <c r="M8" s="322"/>
      <c r="N8" s="678"/>
      <c r="O8" s="678"/>
      <c r="P8" s="678">
        <v>4</v>
      </c>
      <c r="Q8" s="678">
        <v>9</v>
      </c>
      <c r="R8" s="678">
        <v>21</v>
      </c>
      <c r="S8" s="678">
        <v>1406</v>
      </c>
      <c r="T8" s="678">
        <v>0</v>
      </c>
      <c r="U8" s="678">
        <v>0</v>
      </c>
      <c r="V8" s="678">
        <v>1</v>
      </c>
      <c r="W8" s="678">
        <v>2</v>
      </c>
      <c r="X8" s="678">
        <v>0</v>
      </c>
      <c r="Y8" s="678">
        <v>0</v>
      </c>
      <c r="Z8" s="678"/>
      <c r="AA8" s="323"/>
      <c r="AB8" s="323"/>
      <c r="AC8" s="323"/>
      <c r="AD8" s="323"/>
      <c r="AE8" s="323"/>
      <c r="AF8" s="323">
        <v>0</v>
      </c>
      <c r="AG8" s="358">
        <v>0</v>
      </c>
    </row>
    <row r="9" spans="1:33" ht="24" customHeight="1">
      <c r="A9" s="359" t="s">
        <v>30</v>
      </c>
      <c r="B9" s="324">
        <f>SUM(B11:B34)</f>
        <v>0</v>
      </c>
      <c r="C9" s="325">
        <f>SUM(C11:C34)</f>
        <v>0</v>
      </c>
      <c r="D9" s="325">
        <f t="shared" ref="D9:I9" si="0">SUM(D11:D34)</f>
        <v>0</v>
      </c>
      <c r="E9" s="325">
        <f t="shared" si="0"/>
        <v>0</v>
      </c>
      <c r="F9" s="325">
        <f t="shared" si="0"/>
        <v>0</v>
      </c>
      <c r="G9" s="325">
        <f t="shared" si="0"/>
        <v>0</v>
      </c>
      <c r="H9" s="325">
        <f t="shared" si="0"/>
        <v>0</v>
      </c>
      <c r="I9" s="325">
        <f t="shared" si="0"/>
        <v>0</v>
      </c>
      <c r="J9" s="325">
        <v>121</v>
      </c>
      <c r="K9" s="683">
        <v>1624</v>
      </c>
      <c r="L9" s="325"/>
      <c r="M9" s="326"/>
      <c r="N9" s="679"/>
      <c r="O9" s="679"/>
      <c r="P9" s="679">
        <v>7</v>
      </c>
      <c r="Q9" s="679">
        <v>11</v>
      </c>
      <c r="R9" s="679">
        <v>21</v>
      </c>
      <c r="S9" s="680">
        <v>1407</v>
      </c>
      <c r="T9" s="679">
        <v>0</v>
      </c>
      <c r="U9" s="679">
        <v>0</v>
      </c>
      <c r="V9" s="679">
        <v>1</v>
      </c>
      <c r="W9" s="679">
        <v>2</v>
      </c>
      <c r="X9" s="679" t="s">
        <v>10</v>
      </c>
      <c r="Y9" s="679" t="s">
        <v>10</v>
      </c>
      <c r="Z9" s="679"/>
      <c r="AA9" s="327"/>
      <c r="AB9" s="327"/>
      <c r="AC9" s="327"/>
      <c r="AD9" s="327"/>
      <c r="AE9" s="327"/>
      <c r="AF9" s="327" t="s">
        <v>10</v>
      </c>
      <c r="AG9" s="360" t="s">
        <v>10</v>
      </c>
    </row>
    <row r="10" spans="1:33" ht="24" customHeight="1">
      <c r="A10" s="359" t="s">
        <v>38</v>
      </c>
      <c r="B10" s="328">
        <v>0</v>
      </c>
      <c r="C10" s="329">
        <v>0</v>
      </c>
      <c r="D10" s="330">
        <v>0</v>
      </c>
      <c r="E10" s="330">
        <v>0</v>
      </c>
      <c r="F10" s="330">
        <v>0</v>
      </c>
      <c r="G10" s="330">
        <v>0</v>
      </c>
      <c r="H10" s="330">
        <v>0</v>
      </c>
      <c r="I10" s="330">
        <v>0</v>
      </c>
      <c r="J10" s="331">
        <v>136</v>
      </c>
      <c r="K10" s="684">
        <v>1712</v>
      </c>
      <c r="L10" s="331"/>
      <c r="M10" s="332"/>
      <c r="N10" s="680"/>
      <c r="O10" s="680"/>
      <c r="P10" s="680">
        <v>20</v>
      </c>
      <c r="Q10" s="680">
        <v>48</v>
      </c>
      <c r="R10" s="680">
        <v>22</v>
      </c>
      <c r="S10" s="680">
        <v>1451</v>
      </c>
      <c r="T10" s="680">
        <v>0</v>
      </c>
      <c r="U10" s="680">
        <v>0</v>
      </c>
      <c r="V10" s="680">
        <v>1</v>
      </c>
      <c r="W10" s="680">
        <v>2</v>
      </c>
      <c r="X10" s="680">
        <v>0</v>
      </c>
      <c r="Y10" s="680">
        <v>0</v>
      </c>
      <c r="Z10" s="680"/>
      <c r="AA10" s="333"/>
      <c r="AB10" s="333"/>
      <c r="AC10" s="333"/>
      <c r="AD10" s="333"/>
      <c r="AE10" s="333"/>
      <c r="AF10" s="333">
        <v>0</v>
      </c>
      <c r="AG10" s="361">
        <v>0</v>
      </c>
    </row>
    <row r="11" spans="1:33" ht="24" customHeight="1">
      <c r="A11" s="359" t="s">
        <v>32</v>
      </c>
      <c r="B11" s="328">
        <v>0</v>
      </c>
      <c r="C11" s="329">
        <v>0</v>
      </c>
      <c r="D11" s="329">
        <v>0</v>
      </c>
      <c r="E11" s="329">
        <v>0</v>
      </c>
      <c r="F11" s="329">
        <v>0</v>
      </c>
      <c r="G11" s="329">
        <v>0</v>
      </c>
      <c r="H11" s="329">
        <v>0</v>
      </c>
      <c r="I11" s="329">
        <v>0</v>
      </c>
      <c r="J11" s="334">
        <v>142</v>
      </c>
      <c r="K11" s="685">
        <v>1804</v>
      </c>
      <c r="L11" s="334"/>
      <c r="M11" s="335"/>
      <c r="N11" s="681"/>
      <c r="O11" s="681"/>
      <c r="P11" s="681">
        <v>22</v>
      </c>
      <c r="Q11" s="681">
        <v>52</v>
      </c>
      <c r="R11" s="681">
        <v>23</v>
      </c>
      <c r="S11" s="681">
        <v>1462</v>
      </c>
      <c r="T11" s="680">
        <v>0</v>
      </c>
      <c r="U11" s="680">
        <v>0</v>
      </c>
      <c r="V11" s="681">
        <v>2</v>
      </c>
      <c r="W11" s="681">
        <v>74</v>
      </c>
      <c r="X11" s="680">
        <v>0</v>
      </c>
      <c r="Y11" s="680">
        <v>0</v>
      </c>
      <c r="Z11" s="680"/>
      <c r="AA11" s="333"/>
      <c r="AB11" s="333"/>
      <c r="AC11" s="333"/>
      <c r="AD11" s="333"/>
      <c r="AE11" s="333"/>
      <c r="AF11" s="333">
        <v>0</v>
      </c>
      <c r="AG11" s="361">
        <v>0</v>
      </c>
    </row>
    <row r="12" spans="1:33" ht="24" customHeight="1">
      <c r="A12" s="362" t="s">
        <v>4</v>
      </c>
      <c r="B12" s="336">
        <f t="shared" ref="B12:I12" si="1">SUM(B15:B37)</f>
        <v>0</v>
      </c>
      <c r="C12" s="337">
        <f t="shared" si="1"/>
        <v>0</v>
      </c>
      <c r="D12" s="337">
        <f t="shared" si="1"/>
        <v>0</v>
      </c>
      <c r="E12" s="337">
        <f t="shared" si="1"/>
        <v>0</v>
      </c>
      <c r="F12" s="337">
        <f t="shared" si="1"/>
        <v>0</v>
      </c>
      <c r="G12" s="337">
        <f t="shared" si="1"/>
        <v>0</v>
      </c>
      <c r="H12" s="337">
        <f t="shared" si="1"/>
        <v>0</v>
      </c>
      <c r="I12" s="337">
        <f t="shared" si="1"/>
        <v>0</v>
      </c>
      <c r="J12" s="337">
        <v>144</v>
      </c>
      <c r="K12" s="686">
        <v>1890</v>
      </c>
      <c r="L12" s="337">
        <v>0</v>
      </c>
      <c r="M12" s="338">
        <v>0</v>
      </c>
      <c r="N12" s="675">
        <v>95</v>
      </c>
      <c r="O12" s="675">
        <v>217</v>
      </c>
      <c r="P12" s="675">
        <v>22</v>
      </c>
      <c r="Q12" s="675">
        <v>47</v>
      </c>
      <c r="R12" s="675">
        <v>23</v>
      </c>
      <c r="S12" s="675">
        <v>1462</v>
      </c>
      <c r="T12" s="675">
        <v>0</v>
      </c>
      <c r="U12" s="675">
        <v>0</v>
      </c>
      <c r="V12" s="675">
        <f>SUM(V15:V37)</f>
        <v>3</v>
      </c>
      <c r="W12" s="675">
        <v>114</v>
      </c>
      <c r="X12" s="675">
        <f>SUM(X15:X37)</f>
        <v>1</v>
      </c>
      <c r="Y12" s="675">
        <v>50</v>
      </c>
      <c r="Z12" s="339"/>
      <c r="AA12" s="339"/>
      <c r="AB12" s="339"/>
      <c r="AC12" s="339"/>
      <c r="AD12" s="339"/>
      <c r="AE12" s="339"/>
      <c r="AF12" s="339">
        <f>SUM(AF15:AF37)</f>
        <v>0</v>
      </c>
      <c r="AG12" s="363">
        <f>SUM(AG15:AG37)</f>
        <v>0</v>
      </c>
    </row>
    <row r="13" spans="1:33" s="24" customFormat="1" ht="24" customHeight="1">
      <c r="A13" s="364" t="s">
        <v>377</v>
      </c>
      <c r="B13" s="340"/>
      <c r="C13" s="341"/>
      <c r="D13" s="341"/>
      <c r="E13" s="341"/>
      <c r="F13" s="341"/>
      <c r="G13" s="341"/>
      <c r="H13" s="341"/>
      <c r="I13" s="341"/>
      <c r="J13" s="672">
        <v>146</v>
      </c>
      <c r="K13" s="672">
        <v>1901</v>
      </c>
      <c r="L13" s="672"/>
      <c r="M13" s="673"/>
      <c r="N13" s="674">
        <v>96</v>
      </c>
      <c r="O13" s="674">
        <v>220</v>
      </c>
      <c r="P13" s="674">
        <v>22</v>
      </c>
      <c r="Q13" s="674">
        <v>47</v>
      </c>
      <c r="R13" s="674">
        <v>23</v>
      </c>
      <c r="S13" s="674">
        <v>1462</v>
      </c>
      <c r="T13" s="674"/>
      <c r="U13" s="674"/>
      <c r="V13" s="674">
        <v>3</v>
      </c>
      <c r="W13" s="674">
        <v>114</v>
      </c>
      <c r="X13" s="674">
        <v>1</v>
      </c>
      <c r="Y13" s="674">
        <v>50</v>
      </c>
      <c r="Z13" s="674"/>
      <c r="AA13" s="674"/>
      <c r="AB13" s="674">
        <v>1</v>
      </c>
      <c r="AC13" s="674">
        <v>7</v>
      </c>
      <c r="AD13" s="342"/>
      <c r="AE13" s="342"/>
      <c r="AF13" s="342"/>
      <c r="AG13" s="365"/>
    </row>
    <row r="14" spans="1:33" ht="24" customHeight="1">
      <c r="A14" s="366"/>
      <c r="B14" s="343">
        <v>0</v>
      </c>
      <c r="C14" s="343">
        <v>0</v>
      </c>
      <c r="D14" s="343">
        <v>0</v>
      </c>
      <c r="E14" s="343">
        <v>0</v>
      </c>
      <c r="F14" s="343">
        <v>0</v>
      </c>
      <c r="G14" s="343">
        <v>0</v>
      </c>
      <c r="H14" s="343">
        <v>0</v>
      </c>
      <c r="I14" s="343">
        <v>0</v>
      </c>
      <c r="J14" s="671">
        <f>SUM(J15:J37)</f>
        <v>146</v>
      </c>
      <c r="K14" s="653">
        <f t="shared" ref="K14:R14" si="2">SUM(K15:K37)</f>
        <v>1900716.9</v>
      </c>
      <c r="L14" s="652"/>
      <c r="M14" s="652"/>
      <c r="N14" s="677">
        <f t="shared" si="2"/>
        <v>96</v>
      </c>
      <c r="O14" s="677">
        <v>220</v>
      </c>
      <c r="P14" s="677">
        <f t="shared" si="2"/>
        <v>22</v>
      </c>
      <c r="Q14" s="677">
        <v>47</v>
      </c>
      <c r="R14" s="677">
        <f t="shared" si="2"/>
        <v>23</v>
      </c>
      <c r="S14" s="677">
        <v>1462</v>
      </c>
      <c r="T14" s="344">
        <f t="shared" ref="T14:U14" si="3">SUM(T15:T37)</f>
        <v>0</v>
      </c>
      <c r="U14" s="344">
        <f t="shared" si="3"/>
        <v>0</v>
      </c>
      <c r="V14" s="344">
        <f t="shared" ref="V14:AG14" si="4">SUM(V15:V37)</f>
        <v>3</v>
      </c>
      <c r="W14" s="344">
        <v>114.206</v>
      </c>
      <c r="X14" s="344">
        <f t="shared" si="4"/>
        <v>1</v>
      </c>
      <c r="Y14" s="344">
        <v>50</v>
      </c>
      <c r="Z14" s="344"/>
      <c r="AA14" s="344"/>
      <c r="AB14" s="344">
        <v>1</v>
      </c>
      <c r="AC14" s="344">
        <v>7</v>
      </c>
      <c r="AD14" s="345"/>
      <c r="AE14" s="345"/>
      <c r="AF14" s="345">
        <f t="shared" si="4"/>
        <v>0</v>
      </c>
      <c r="AG14" s="367">
        <f t="shared" si="4"/>
        <v>0</v>
      </c>
    </row>
    <row r="15" spans="1:33" ht="24" customHeight="1">
      <c r="A15" s="301" t="s">
        <v>520</v>
      </c>
      <c r="B15" s="346">
        <v>0</v>
      </c>
      <c r="C15" s="346">
        <v>0</v>
      </c>
      <c r="D15" s="346">
        <v>0</v>
      </c>
      <c r="E15" s="346">
        <v>0</v>
      </c>
      <c r="F15" s="346">
        <v>0</v>
      </c>
      <c r="G15" s="346">
        <v>0</v>
      </c>
      <c r="H15" s="346">
        <v>0</v>
      </c>
      <c r="I15" s="346">
        <v>0</v>
      </c>
      <c r="J15" s="348">
        <v>0</v>
      </c>
      <c r="K15" s="347">
        <v>0</v>
      </c>
      <c r="L15" s="346"/>
      <c r="M15" s="347"/>
      <c r="N15" s="349"/>
      <c r="O15" s="654">
        <v>0</v>
      </c>
      <c r="P15" s="349"/>
      <c r="Q15" s="654">
        <v>0</v>
      </c>
      <c r="R15" s="349"/>
      <c r="S15" s="654">
        <v>0</v>
      </c>
      <c r="T15" s="348"/>
      <c r="U15" s="348"/>
      <c r="V15" s="348"/>
      <c r="W15" s="349"/>
      <c r="X15" s="348"/>
      <c r="Y15" s="348"/>
      <c r="Z15" s="348"/>
      <c r="AA15" s="348"/>
      <c r="AB15" s="348"/>
      <c r="AC15" s="348"/>
      <c r="AD15" s="348"/>
      <c r="AE15" s="348"/>
      <c r="AF15" s="348"/>
      <c r="AG15" s="368"/>
    </row>
    <row r="16" spans="1:33" ht="24" customHeight="1">
      <c r="A16" s="301" t="s">
        <v>59</v>
      </c>
      <c r="B16" s="346">
        <v>0</v>
      </c>
      <c r="C16" s="346">
        <v>0</v>
      </c>
      <c r="D16" s="346">
        <v>0</v>
      </c>
      <c r="E16" s="346">
        <v>0</v>
      </c>
      <c r="F16" s="346">
        <v>0</v>
      </c>
      <c r="G16" s="346">
        <v>0</v>
      </c>
      <c r="H16" s="346">
        <v>0</v>
      </c>
      <c r="I16" s="346">
        <v>0</v>
      </c>
      <c r="J16" s="348">
        <v>3</v>
      </c>
      <c r="K16" s="655">
        <v>4583</v>
      </c>
      <c r="L16" s="348"/>
      <c r="M16" s="349"/>
      <c r="N16" s="349">
        <v>3</v>
      </c>
      <c r="O16" s="654">
        <v>4583</v>
      </c>
      <c r="P16" s="349"/>
      <c r="Q16" s="654">
        <v>0</v>
      </c>
      <c r="R16" s="349"/>
      <c r="S16" s="654">
        <v>0</v>
      </c>
      <c r="T16" s="348"/>
      <c r="U16" s="348"/>
      <c r="V16" s="348"/>
      <c r="W16" s="349"/>
      <c r="X16" s="348"/>
      <c r="Y16" s="348"/>
      <c r="Z16" s="348"/>
      <c r="AA16" s="348"/>
      <c r="AB16" s="348"/>
      <c r="AC16" s="348"/>
      <c r="AD16" s="348"/>
      <c r="AE16" s="348"/>
      <c r="AF16" s="348"/>
      <c r="AG16" s="368"/>
    </row>
    <row r="17" spans="1:33" ht="24" customHeight="1">
      <c r="A17" s="301" t="s">
        <v>60</v>
      </c>
      <c r="B17" s="346">
        <v>0</v>
      </c>
      <c r="C17" s="346">
        <v>0</v>
      </c>
      <c r="D17" s="346">
        <v>0</v>
      </c>
      <c r="E17" s="346">
        <v>0</v>
      </c>
      <c r="F17" s="346">
        <v>0</v>
      </c>
      <c r="G17" s="346">
        <v>0</v>
      </c>
      <c r="H17" s="346">
        <v>0</v>
      </c>
      <c r="I17" s="346">
        <v>0</v>
      </c>
      <c r="J17" s="348">
        <v>1</v>
      </c>
      <c r="K17" s="655">
        <v>175000</v>
      </c>
      <c r="L17" s="348"/>
      <c r="M17" s="349"/>
      <c r="N17" s="349"/>
      <c r="O17" s="654">
        <v>0</v>
      </c>
      <c r="P17" s="349"/>
      <c r="Q17" s="654">
        <v>0</v>
      </c>
      <c r="R17" s="350">
        <v>1</v>
      </c>
      <c r="S17" s="656">
        <v>175000</v>
      </c>
      <c r="T17" s="348"/>
      <c r="U17" s="348"/>
      <c r="V17" s="348"/>
      <c r="W17" s="349"/>
      <c r="X17" s="348"/>
      <c r="Y17" s="348"/>
      <c r="Z17" s="348"/>
      <c r="AA17" s="348"/>
      <c r="AB17" s="348"/>
      <c r="AC17" s="348"/>
      <c r="AD17" s="348"/>
      <c r="AE17" s="348"/>
      <c r="AF17" s="348"/>
      <c r="AG17" s="368"/>
    </row>
    <row r="18" spans="1:33" ht="24" customHeight="1">
      <c r="A18" s="301" t="s">
        <v>61</v>
      </c>
      <c r="B18" s="346">
        <v>0</v>
      </c>
      <c r="C18" s="346">
        <v>0</v>
      </c>
      <c r="D18" s="346">
        <v>0</v>
      </c>
      <c r="E18" s="346">
        <v>0</v>
      </c>
      <c r="F18" s="346">
        <v>0</v>
      </c>
      <c r="G18" s="346">
        <v>0</v>
      </c>
      <c r="H18" s="346">
        <v>0</v>
      </c>
      <c r="I18" s="346">
        <v>0</v>
      </c>
      <c r="J18" s="348">
        <v>1</v>
      </c>
      <c r="K18" s="655">
        <v>1970</v>
      </c>
      <c r="L18" s="348"/>
      <c r="M18" s="349"/>
      <c r="N18" s="349">
        <v>1</v>
      </c>
      <c r="O18" s="654">
        <v>1970</v>
      </c>
      <c r="P18" s="349"/>
      <c r="Q18" s="654">
        <v>0</v>
      </c>
      <c r="R18" s="350"/>
      <c r="S18" s="654">
        <v>0</v>
      </c>
      <c r="T18" s="348"/>
      <c r="U18" s="348"/>
      <c r="V18" s="348"/>
      <c r="W18" s="349"/>
      <c r="X18" s="348"/>
      <c r="Y18" s="348"/>
      <c r="Z18" s="348"/>
      <c r="AA18" s="348"/>
      <c r="AB18" s="348"/>
      <c r="AC18" s="348"/>
      <c r="AD18" s="348"/>
      <c r="AE18" s="348"/>
      <c r="AF18" s="348"/>
      <c r="AG18" s="368"/>
    </row>
    <row r="19" spans="1:33" ht="24" customHeight="1">
      <c r="A19" s="301" t="s">
        <v>62</v>
      </c>
      <c r="B19" s="346">
        <v>0</v>
      </c>
      <c r="C19" s="346">
        <v>0</v>
      </c>
      <c r="D19" s="346">
        <v>0</v>
      </c>
      <c r="E19" s="346">
        <v>0</v>
      </c>
      <c r="F19" s="346">
        <v>0</v>
      </c>
      <c r="G19" s="346">
        <v>0</v>
      </c>
      <c r="H19" s="346">
        <v>0</v>
      </c>
      <c r="I19" s="346">
        <v>0</v>
      </c>
      <c r="J19" s="348">
        <v>1</v>
      </c>
      <c r="K19" s="655">
        <v>117552.2</v>
      </c>
      <c r="L19" s="348"/>
      <c r="M19" s="349"/>
      <c r="N19" s="349"/>
      <c r="O19" s="654">
        <v>0</v>
      </c>
      <c r="P19" s="349">
        <v>1</v>
      </c>
      <c r="Q19" s="654">
        <v>1472.2</v>
      </c>
      <c r="R19" s="350"/>
      <c r="S19" s="656">
        <v>116080</v>
      </c>
      <c r="T19" s="348"/>
      <c r="U19" s="348"/>
      <c r="V19" s="348"/>
      <c r="W19" s="349"/>
      <c r="X19" s="348"/>
      <c r="Y19" s="348"/>
      <c r="Z19" s="348"/>
      <c r="AA19" s="348"/>
      <c r="AB19" s="348"/>
      <c r="AC19" s="348"/>
      <c r="AD19" s="348"/>
      <c r="AE19" s="348"/>
      <c r="AF19" s="348"/>
      <c r="AG19" s="368"/>
    </row>
    <row r="20" spans="1:33" ht="24" customHeight="1">
      <c r="A20" s="301" t="s">
        <v>63</v>
      </c>
      <c r="B20" s="346">
        <v>0</v>
      </c>
      <c r="C20" s="346">
        <v>0</v>
      </c>
      <c r="D20" s="346">
        <v>0</v>
      </c>
      <c r="E20" s="346">
        <v>0</v>
      </c>
      <c r="F20" s="346">
        <v>0</v>
      </c>
      <c r="G20" s="346">
        <v>0</v>
      </c>
      <c r="H20" s="346">
        <v>0</v>
      </c>
      <c r="I20" s="346">
        <v>0</v>
      </c>
      <c r="J20" s="348">
        <v>15</v>
      </c>
      <c r="K20" s="655">
        <v>39985.5</v>
      </c>
      <c r="L20" s="348"/>
      <c r="M20" s="349"/>
      <c r="N20" s="349">
        <v>2</v>
      </c>
      <c r="O20" s="654">
        <v>6183.2</v>
      </c>
      <c r="P20" s="349">
        <v>13</v>
      </c>
      <c r="Q20" s="654">
        <v>33802.300000000003</v>
      </c>
      <c r="R20" s="350"/>
      <c r="S20" s="654">
        <v>0</v>
      </c>
      <c r="T20" s="348"/>
      <c r="U20" s="348"/>
      <c r="V20" s="348"/>
      <c r="W20" s="349"/>
      <c r="X20" s="348"/>
      <c r="Y20" s="348"/>
      <c r="Z20" s="348"/>
      <c r="AA20" s="348"/>
      <c r="AB20" s="348"/>
      <c r="AC20" s="348"/>
      <c r="AD20" s="348"/>
      <c r="AE20" s="348"/>
      <c r="AF20" s="348"/>
      <c r="AG20" s="368"/>
    </row>
    <row r="21" spans="1:33" ht="24" customHeight="1">
      <c r="A21" s="301" t="s">
        <v>64</v>
      </c>
      <c r="B21" s="346">
        <v>0</v>
      </c>
      <c r="C21" s="346">
        <v>0</v>
      </c>
      <c r="D21" s="346">
        <v>0</v>
      </c>
      <c r="E21" s="346">
        <v>0</v>
      </c>
      <c r="F21" s="346">
        <v>0</v>
      </c>
      <c r="G21" s="346">
        <v>0</v>
      </c>
      <c r="H21" s="346">
        <v>0</v>
      </c>
      <c r="I21" s="346">
        <v>0</v>
      </c>
      <c r="J21" s="348">
        <v>1</v>
      </c>
      <c r="K21" s="655">
        <v>319424</v>
      </c>
      <c r="L21" s="348"/>
      <c r="M21" s="349"/>
      <c r="N21" s="349"/>
      <c r="O21" s="654">
        <v>0</v>
      </c>
      <c r="P21" s="349"/>
      <c r="Q21" s="654">
        <v>0</v>
      </c>
      <c r="R21" s="350">
        <v>1</v>
      </c>
      <c r="S21" s="656">
        <v>319424</v>
      </c>
      <c r="T21" s="348"/>
      <c r="U21" s="348"/>
      <c r="V21" s="348"/>
      <c r="W21" s="349"/>
      <c r="X21" s="348"/>
      <c r="Y21" s="348"/>
      <c r="Z21" s="348"/>
      <c r="AA21" s="348"/>
      <c r="AB21" s="348"/>
      <c r="AC21" s="348"/>
      <c r="AD21" s="348"/>
      <c r="AE21" s="348"/>
      <c r="AF21" s="348"/>
      <c r="AG21" s="368"/>
    </row>
    <row r="22" spans="1:33" ht="24" customHeight="1">
      <c r="A22" s="301" t="s">
        <v>65</v>
      </c>
      <c r="B22" s="346">
        <v>0</v>
      </c>
      <c r="C22" s="346">
        <v>0</v>
      </c>
      <c r="D22" s="346">
        <v>0</v>
      </c>
      <c r="E22" s="346">
        <v>0</v>
      </c>
      <c r="F22" s="346">
        <v>0</v>
      </c>
      <c r="G22" s="346">
        <v>0</v>
      </c>
      <c r="H22" s="346">
        <v>0</v>
      </c>
      <c r="I22" s="346">
        <v>0</v>
      </c>
      <c r="J22" s="348">
        <v>3</v>
      </c>
      <c r="K22" s="655">
        <v>137365.1</v>
      </c>
      <c r="L22" s="348"/>
      <c r="M22" s="349"/>
      <c r="N22" s="349"/>
      <c r="O22" s="654">
        <v>0</v>
      </c>
      <c r="P22" s="349">
        <v>1</v>
      </c>
      <c r="Q22" s="654">
        <v>1645</v>
      </c>
      <c r="R22" s="350">
        <v>2</v>
      </c>
      <c r="S22" s="656">
        <v>135720.1</v>
      </c>
      <c r="T22" s="348"/>
      <c r="U22" s="348"/>
      <c r="V22" s="348"/>
      <c r="W22" s="349"/>
      <c r="X22" s="348"/>
      <c r="Y22" s="348"/>
      <c r="Z22" s="348"/>
      <c r="AA22" s="348"/>
      <c r="AB22" s="348"/>
      <c r="AC22" s="348"/>
      <c r="AD22" s="348"/>
      <c r="AE22" s="348"/>
      <c r="AF22" s="348"/>
      <c r="AG22" s="368"/>
    </row>
    <row r="23" spans="1:33" ht="24" customHeight="1">
      <c r="A23" s="301" t="s">
        <v>66</v>
      </c>
      <c r="B23" s="346">
        <v>0</v>
      </c>
      <c r="C23" s="346">
        <v>0</v>
      </c>
      <c r="D23" s="346">
        <v>0</v>
      </c>
      <c r="E23" s="346">
        <v>0</v>
      </c>
      <c r="F23" s="346">
        <v>0</v>
      </c>
      <c r="G23" s="346">
        <v>0</v>
      </c>
      <c r="H23" s="346">
        <v>0</v>
      </c>
      <c r="I23" s="346">
        <v>0</v>
      </c>
      <c r="J23" s="348">
        <v>1</v>
      </c>
      <c r="K23" s="655">
        <v>1834</v>
      </c>
      <c r="L23" s="348"/>
      <c r="M23" s="349"/>
      <c r="N23" s="349">
        <v>1</v>
      </c>
      <c r="O23" s="654">
        <v>1834</v>
      </c>
      <c r="P23" s="349"/>
      <c r="Q23" s="654">
        <v>0</v>
      </c>
      <c r="R23" s="350"/>
      <c r="S23" s="654">
        <v>0</v>
      </c>
      <c r="T23" s="348"/>
      <c r="U23" s="348"/>
      <c r="V23" s="348"/>
      <c r="W23" s="349"/>
      <c r="X23" s="348"/>
      <c r="Y23" s="348"/>
      <c r="Z23" s="348"/>
      <c r="AA23" s="348"/>
      <c r="AB23" s="348"/>
      <c r="AC23" s="348"/>
      <c r="AD23" s="348"/>
      <c r="AE23" s="348"/>
      <c r="AF23" s="348"/>
      <c r="AG23" s="368"/>
    </row>
    <row r="24" spans="1:33" ht="24" customHeight="1">
      <c r="A24" s="301" t="s">
        <v>67</v>
      </c>
      <c r="B24" s="346">
        <v>0</v>
      </c>
      <c r="C24" s="346">
        <v>0</v>
      </c>
      <c r="D24" s="346">
        <v>0</v>
      </c>
      <c r="E24" s="346">
        <v>0</v>
      </c>
      <c r="F24" s="346">
        <v>0</v>
      </c>
      <c r="G24" s="346">
        <v>0</v>
      </c>
      <c r="H24" s="346">
        <v>0</v>
      </c>
      <c r="I24" s="346">
        <v>0</v>
      </c>
      <c r="J24" s="348">
        <v>0</v>
      </c>
      <c r="K24" s="655">
        <v>23000</v>
      </c>
      <c r="L24" s="348"/>
      <c r="M24" s="349"/>
      <c r="N24" s="349"/>
      <c r="O24" s="654">
        <v>0</v>
      </c>
      <c r="P24" s="349"/>
      <c r="Q24" s="654">
        <v>0</v>
      </c>
      <c r="R24" s="350"/>
      <c r="S24" s="656">
        <v>23000</v>
      </c>
      <c r="T24" s="348"/>
      <c r="U24" s="348"/>
      <c r="V24" s="348"/>
      <c r="W24" s="349"/>
      <c r="X24" s="348"/>
      <c r="Y24" s="348"/>
      <c r="Z24" s="348"/>
      <c r="AA24" s="348"/>
      <c r="AB24" s="348"/>
      <c r="AC24" s="348"/>
      <c r="AD24" s="348"/>
      <c r="AE24" s="348"/>
      <c r="AF24" s="348"/>
      <c r="AG24" s="368"/>
    </row>
    <row r="25" spans="1:33" ht="24" customHeight="1">
      <c r="A25" s="301" t="s">
        <v>68</v>
      </c>
      <c r="B25" s="346">
        <v>0</v>
      </c>
      <c r="C25" s="346">
        <v>0</v>
      </c>
      <c r="D25" s="346">
        <v>0</v>
      </c>
      <c r="E25" s="346">
        <v>0</v>
      </c>
      <c r="F25" s="346">
        <v>0</v>
      </c>
      <c r="G25" s="346">
        <v>0</v>
      </c>
      <c r="H25" s="346">
        <v>0</v>
      </c>
      <c r="I25" s="346">
        <v>0</v>
      </c>
      <c r="J25" s="348">
        <v>1</v>
      </c>
      <c r="K25" s="655">
        <v>1657.9</v>
      </c>
      <c r="L25" s="348"/>
      <c r="M25" s="349"/>
      <c r="N25" s="349">
        <v>1</v>
      </c>
      <c r="O25" s="654">
        <v>1657.9</v>
      </c>
      <c r="P25" s="349"/>
      <c r="Q25" s="654">
        <v>0</v>
      </c>
      <c r="R25" s="350"/>
      <c r="S25" s="654">
        <v>0</v>
      </c>
      <c r="T25" s="348"/>
      <c r="U25" s="348"/>
      <c r="V25" s="348"/>
      <c r="W25" s="349"/>
      <c r="X25" s="348"/>
      <c r="Y25" s="348"/>
      <c r="Z25" s="348"/>
      <c r="AA25" s="348"/>
      <c r="AB25" s="348"/>
      <c r="AC25" s="348"/>
      <c r="AD25" s="348"/>
      <c r="AE25" s="348"/>
      <c r="AF25" s="348"/>
      <c r="AG25" s="368"/>
    </row>
    <row r="26" spans="1:33" ht="24" customHeight="1">
      <c r="A26" s="301" t="s">
        <v>69</v>
      </c>
      <c r="B26" s="346">
        <v>0</v>
      </c>
      <c r="C26" s="346">
        <v>0</v>
      </c>
      <c r="D26" s="346">
        <v>0</v>
      </c>
      <c r="E26" s="346">
        <v>0</v>
      </c>
      <c r="F26" s="346">
        <v>0</v>
      </c>
      <c r="G26" s="346">
        <v>0</v>
      </c>
      <c r="H26" s="346">
        <v>0</v>
      </c>
      <c r="I26" s="346">
        <v>0</v>
      </c>
      <c r="J26" s="348">
        <v>9</v>
      </c>
      <c r="K26" s="655">
        <v>113711.1</v>
      </c>
      <c r="L26" s="348"/>
      <c r="M26" s="349"/>
      <c r="N26" s="349">
        <v>8</v>
      </c>
      <c r="O26" s="654">
        <v>20411.099999999999</v>
      </c>
      <c r="P26" s="349"/>
      <c r="Q26" s="654">
        <v>0</v>
      </c>
      <c r="R26" s="350">
        <v>1</v>
      </c>
      <c r="S26" s="656">
        <v>93300</v>
      </c>
      <c r="T26" s="348"/>
      <c r="U26" s="348"/>
      <c r="V26" s="348"/>
      <c r="W26" s="349"/>
      <c r="X26" s="348"/>
      <c r="Y26" s="348"/>
      <c r="Z26" s="348"/>
      <c r="AA26" s="348"/>
      <c r="AB26" s="348"/>
      <c r="AC26" s="348"/>
      <c r="AD26" s="348"/>
      <c r="AE26" s="348"/>
      <c r="AF26" s="348"/>
      <c r="AG26" s="368"/>
    </row>
    <row r="27" spans="1:33" ht="24" customHeight="1">
      <c r="A27" s="301" t="s">
        <v>70</v>
      </c>
      <c r="B27" s="346">
        <v>0</v>
      </c>
      <c r="C27" s="346">
        <v>0</v>
      </c>
      <c r="D27" s="346">
        <v>0</v>
      </c>
      <c r="E27" s="346">
        <v>0</v>
      </c>
      <c r="F27" s="346">
        <v>0</v>
      </c>
      <c r="G27" s="346">
        <v>0</v>
      </c>
      <c r="H27" s="346">
        <v>0</v>
      </c>
      <c r="I27" s="346">
        <v>0</v>
      </c>
      <c r="J27" s="348">
        <v>2</v>
      </c>
      <c r="K27" s="655">
        <v>7098</v>
      </c>
      <c r="L27" s="348"/>
      <c r="M27" s="349"/>
      <c r="N27" s="349">
        <v>1</v>
      </c>
      <c r="O27" s="654">
        <v>3778</v>
      </c>
      <c r="P27" s="349">
        <v>1</v>
      </c>
      <c r="Q27" s="654">
        <v>3320</v>
      </c>
      <c r="R27" s="350"/>
      <c r="S27" s="654">
        <v>0</v>
      </c>
      <c r="T27" s="348"/>
      <c r="U27" s="348"/>
      <c r="V27" s="348"/>
      <c r="W27" s="349"/>
      <c r="X27" s="348"/>
      <c r="Y27" s="348"/>
      <c r="Z27" s="348"/>
      <c r="AA27" s="348"/>
      <c r="AB27" s="348"/>
      <c r="AC27" s="348"/>
      <c r="AD27" s="348"/>
      <c r="AE27" s="348"/>
      <c r="AF27" s="348"/>
      <c r="AG27" s="368"/>
    </row>
    <row r="28" spans="1:33" ht="24" customHeight="1">
      <c r="A28" s="301" t="s">
        <v>71</v>
      </c>
      <c r="B28" s="346">
        <v>0</v>
      </c>
      <c r="C28" s="346">
        <v>0</v>
      </c>
      <c r="D28" s="346">
        <v>0</v>
      </c>
      <c r="E28" s="346">
        <v>0</v>
      </c>
      <c r="F28" s="346">
        <v>0</v>
      </c>
      <c r="G28" s="346">
        <v>0</v>
      </c>
      <c r="H28" s="346">
        <v>0</v>
      </c>
      <c r="I28" s="346">
        <v>0</v>
      </c>
      <c r="J28" s="348">
        <v>3</v>
      </c>
      <c r="K28" s="655">
        <v>86326</v>
      </c>
      <c r="L28" s="348"/>
      <c r="M28" s="349"/>
      <c r="N28" s="349">
        <v>1</v>
      </c>
      <c r="O28" s="654">
        <v>3486</v>
      </c>
      <c r="P28" s="349"/>
      <c r="Q28" s="654">
        <v>0</v>
      </c>
      <c r="R28" s="350">
        <v>1</v>
      </c>
      <c r="S28" s="656">
        <v>10500</v>
      </c>
      <c r="T28" s="348"/>
      <c r="U28" s="348"/>
      <c r="V28" s="348">
        <v>1</v>
      </c>
      <c r="W28" s="349">
        <v>72.34</v>
      </c>
      <c r="X28" s="348"/>
      <c r="Y28" s="348"/>
      <c r="Z28" s="348"/>
      <c r="AA28" s="348"/>
      <c r="AB28" s="348"/>
      <c r="AC28" s="348"/>
      <c r="AD28" s="348"/>
      <c r="AE28" s="348"/>
      <c r="AF28" s="348"/>
      <c r="AG28" s="368"/>
    </row>
    <row r="29" spans="1:33" ht="24" customHeight="1">
      <c r="A29" s="301" t="s">
        <v>72</v>
      </c>
      <c r="B29" s="346">
        <v>0</v>
      </c>
      <c r="C29" s="346">
        <v>0</v>
      </c>
      <c r="D29" s="346">
        <v>0</v>
      </c>
      <c r="E29" s="346">
        <v>0</v>
      </c>
      <c r="F29" s="346">
        <v>0</v>
      </c>
      <c r="G29" s="346">
        <v>0</v>
      </c>
      <c r="H29" s="346">
        <v>0</v>
      </c>
      <c r="I29" s="346">
        <v>0</v>
      </c>
      <c r="J29" s="348">
        <v>21</v>
      </c>
      <c r="K29" s="655">
        <v>133871.6</v>
      </c>
      <c r="L29" s="348"/>
      <c r="M29" s="349"/>
      <c r="N29" s="349">
        <v>16</v>
      </c>
      <c r="O29" s="654">
        <v>28693.899999999998</v>
      </c>
      <c r="P29" s="349"/>
      <c r="Q29" s="654">
        <v>0</v>
      </c>
      <c r="R29" s="350">
        <v>3</v>
      </c>
      <c r="S29" s="656">
        <v>47897.9</v>
      </c>
      <c r="T29" s="348"/>
      <c r="U29" s="348"/>
      <c r="V29" s="348"/>
      <c r="W29" s="349"/>
      <c r="X29" s="348">
        <v>1</v>
      </c>
      <c r="Y29" s="348" t="s">
        <v>95</v>
      </c>
      <c r="Z29" s="348"/>
      <c r="AA29" s="348"/>
      <c r="AB29" s="676">
        <v>1</v>
      </c>
      <c r="AC29" s="676">
        <v>7</v>
      </c>
      <c r="AD29" s="348"/>
      <c r="AE29" s="348"/>
      <c r="AF29" s="348"/>
      <c r="AG29" s="368"/>
    </row>
    <row r="30" spans="1:33" ht="24" customHeight="1">
      <c r="A30" s="301" t="s">
        <v>73</v>
      </c>
      <c r="B30" s="346">
        <v>0</v>
      </c>
      <c r="C30" s="346">
        <v>0</v>
      </c>
      <c r="D30" s="346">
        <v>0</v>
      </c>
      <c r="E30" s="346">
        <v>0</v>
      </c>
      <c r="F30" s="346">
        <v>0</v>
      </c>
      <c r="G30" s="346">
        <v>0</v>
      </c>
      <c r="H30" s="346">
        <v>0</v>
      </c>
      <c r="I30" s="346">
        <v>0</v>
      </c>
      <c r="J30" s="348">
        <v>12</v>
      </c>
      <c r="K30" s="655">
        <v>91855.7</v>
      </c>
      <c r="L30" s="348"/>
      <c r="M30" s="349"/>
      <c r="N30" s="349">
        <v>8</v>
      </c>
      <c r="O30" s="654">
        <v>11460.1</v>
      </c>
      <c r="P30" s="349"/>
      <c r="Q30" s="654">
        <v>0</v>
      </c>
      <c r="R30" s="350">
        <v>4</v>
      </c>
      <c r="S30" s="656">
        <v>80395.599999999991</v>
      </c>
      <c r="T30" s="348"/>
      <c r="U30" s="348"/>
      <c r="V30" s="348"/>
      <c r="W30" s="349"/>
      <c r="X30" s="348"/>
      <c r="Y30" s="348"/>
      <c r="Z30" s="348"/>
      <c r="AA30" s="348"/>
      <c r="AB30" s="348"/>
      <c r="AC30" s="348"/>
      <c r="AD30" s="348"/>
      <c r="AE30" s="348"/>
      <c r="AF30" s="348"/>
      <c r="AG30" s="368"/>
    </row>
    <row r="31" spans="1:33" ht="24" customHeight="1">
      <c r="A31" s="301" t="s">
        <v>74</v>
      </c>
      <c r="B31" s="346">
        <v>0</v>
      </c>
      <c r="C31" s="346">
        <v>0</v>
      </c>
      <c r="D31" s="346">
        <v>0</v>
      </c>
      <c r="E31" s="346">
        <v>0</v>
      </c>
      <c r="F31" s="346">
        <v>0</v>
      </c>
      <c r="G31" s="346">
        <v>0</v>
      </c>
      <c r="H31" s="346">
        <v>0</v>
      </c>
      <c r="I31" s="346">
        <v>0</v>
      </c>
      <c r="J31" s="348">
        <v>3</v>
      </c>
      <c r="K31" s="655">
        <v>59074.799999999996</v>
      </c>
      <c r="L31" s="348"/>
      <c r="M31" s="349"/>
      <c r="N31" s="349">
        <v>1</v>
      </c>
      <c r="O31" s="654">
        <v>1902.2</v>
      </c>
      <c r="P31" s="349"/>
      <c r="Q31" s="654">
        <v>0</v>
      </c>
      <c r="R31" s="350">
        <v>1</v>
      </c>
      <c r="S31" s="656">
        <v>55222.6</v>
      </c>
      <c r="T31" s="348"/>
      <c r="U31" s="348"/>
      <c r="V31" s="348">
        <v>1</v>
      </c>
      <c r="W31" s="349">
        <v>1.95</v>
      </c>
      <c r="X31" s="348"/>
      <c r="Y31" s="348"/>
      <c r="Z31" s="348"/>
      <c r="AA31" s="348"/>
      <c r="AB31" s="348"/>
      <c r="AC31" s="348"/>
      <c r="AD31" s="348"/>
      <c r="AE31" s="348"/>
      <c r="AF31" s="348"/>
      <c r="AG31" s="368"/>
    </row>
    <row r="32" spans="1:33" ht="24" customHeight="1">
      <c r="A32" s="301" t="s">
        <v>75</v>
      </c>
      <c r="B32" s="346">
        <v>0</v>
      </c>
      <c r="C32" s="346">
        <v>0</v>
      </c>
      <c r="D32" s="346">
        <v>0</v>
      </c>
      <c r="E32" s="346">
        <v>0</v>
      </c>
      <c r="F32" s="346">
        <v>0</v>
      </c>
      <c r="G32" s="346">
        <v>0</v>
      </c>
      <c r="H32" s="346">
        <v>0</v>
      </c>
      <c r="I32" s="346">
        <v>0</v>
      </c>
      <c r="J32" s="348">
        <v>6</v>
      </c>
      <c r="K32" s="655">
        <v>12244.5</v>
      </c>
      <c r="L32" s="348"/>
      <c r="M32" s="349"/>
      <c r="N32" s="349">
        <v>6</v>
      </c>
      <c r="O32" s="654">
        <v>12244.5</v>
      </c>
      <c r="P32" s="349"/>
      <c r="Q32" s="654">
        <v>0</v>
      </c>
      <c r="R32" s="350"/>
      <c r="S32" s="654">
        <v>0</v>
      </c>
      <c r="T32" s="348"/>
      <c r="U32" s="348"/>
      <c r="V32" s="348"/>
      <c r="W32" s="349"/>
      <c r="X32" s="348"/>
      <c r="Y32" s="348"/>
      <c r="Z32" s="348"/>
      <c r="AA32" s="348"/>
      <c r="AB32" s="348"/>
      <c r="AC32" s="348"/>
      <c r="AD32" s="348"/>
      <c r="AE32" s="348"/>
      <c r="AF32" s="348"/>
      <c r="AG32" s="368"/>
    </row>
    <row r="33" spans="1:33" ht="24" customHeight="1">
      <c r="A33" s="301" t="s">
        <v>76</v>
      </c>
      <c r="B33" s="346">
        <v>0</v>
      </c>
      <c r="C33" s="346">
        <v>0</v>
      </c>
      <c r="D33" s="346">
        <v>0</v>
      </c>
      <c r="E33" s="346">
        <v>0</v>
      </c>
      <c r="F33" s="346">
        <v>0</v>
      </c>
      <c r="G33" s="346">
        <v>0</v>
      </c>
      <c r="H33" s="346">
        <v>0</v>
      </c>
      <c r="I33" s="346">
        <v>0</v>
      </c>
      <c r="J33" s="348">
        <v>14</v>
      </c>
      <c r="K33" s="655">
        <v>145001.40000000002</v>
      </c>
      <c r="L33" s="348"/>
      <c r="M33" s="349"/>
      <c r="N33" s="349">
        <v>11</v>
      </c>
      <c r="O33" s="654">
        <v>32474.7</v>
      </c>
      <c r="P33" s="349"/>
      <c r="Q33" s="654">
        <v>0</v>
      </c>
      <c r="R33" s="350">
        <v>2</v>
      </c>
      <c r="S33" s="656">
        <v>72610.700000000012</v>
      </c>
      <c r="T33" s="348"/>
      <c r="U33" s="348"/>
      <c r="V33" s="348">
        <v>1</v>
      </c>
      <c r="W33" s="349">
        <v>39.915999999999997</v>
      </c>
      <c r="X33" s="348"/>
      <c r="Y33" s="348"/>
      <c r="Z33" s="348"/>
      <c r="AA33" s="348"/>
      <c r="AB33" s="348"/>
      <c r="AC33" s="348"/>
      <c r="AD33" s="348"/>
      <c r="AE33" s="348"/>
      <c r="AF33" s="348"/>
      <c r="AG33" s="368"/>
    </row>
    <row r="34" spans="1:33" ht="24" customHeight="1">
      <c r="A34" s="301" t="s">
        <v>77</v>
      </c>
      <c r="B34" s="346">
        <v>0</v>
      </c>
      <c r="C34" s="346">
        <v>0</v>
      </c>
      <c r="D34" s="346">
        <v>0</v>
      </c>
      <c r="E34" s="346">
        <v>0</v>
      </c>
      <c r="F34" s="346">
        <v>0</v>
      </c>
      <c r="G34" s="346">
        <v>0</v>
      </c>
      <c r="H34" s="346">
        <v>0</v>
      </c>
      <c r="I34" s="346">
        <v>0</v>
      </c>
      <c r="J34" s="348">
        <v>6</v>
      </c>
      <c r="K34" s="655">
        <v>79277.100000000006</v>
      </c>
      <c r="L34" s="348"/>
      <c r="M34" s="349"/>
      <c r="N34" s="349">
        <v>5</v>
      </c>
      <c r="O34" s="654">
        <v>10384.5</v>
      </c>
      <c r="P34" s="349"/>
      <c r="Q34" s="654">
        <v>0</v>
      </c>
      <c r="R34" s="350">
        <v>1</v>
      </c>
      <c r="S34" s="656">
        <v>68892.600000000006</v>
      </c>
      <c r="T34" s="348"/>
      <c r="U34" s="348"/>
      <c r="V34" s="348"/>
      <c r="W34" s="349"/>
      <c r="X34" s="348"/>
      <c r="Y34" s="348"/>
      <c r="Z34" s="348"/>
      <c r="AA34" s="348"/>
      <c r="AB34" s="348"/>
      <c r="AC34" s="348"/>
      <c r="AD34" s="348"/>
      <c r="AE34" s="348"/>
      <c r="AF34" s="348"/>
      <c r="AG34" s="368"/>
    </row>
    <row r="35" spans="1:33" ht="24" customHeight="1">
      <c r="A35" s="301" t="s">
        <v>78</v>
      </c>
      <c r="B35" s="346">
        <v>0</v>
      </c>
      <c r="C35" s="346">
        <v>0</v>
      </c>
      <c r="D35" s="346">
        <v>0</v>
      </c>
      <c r="E35" s="346">
        <v>0</v>
      </c>
      <c r="F35" s="346">
        <v>0</v>
      </c>
      <c r="G35" s="346">
        <v>0</v>
      </c>
      <c r="H35" s="346">
        <v>0</v>
      </c>
      <c r="I35" s="346">
        <v>0</v>
      </c>
      <c r="J35" s="348">
        <v>3</v>
      </c>
      <c r="K35" s="655">
        <v>162002.70000000001</v>
      </c>
      <c r="L35" s="348"/>
      <c r="M35" s="349"/>
      <c r="N35" s="349">
        <v>2</v>
      </c>
      <c r="O35" s="654">
        <v>4968.7</v>
      </c>
      <c r="P35" s="349"/>
      <c r="Q35" s="654">
        <v>0</v>
      </c>
      <c r="R35" s="350">
        <v>1</v>
      </c>
      <c r="S35" s="656">
        <v>157034</v>
      </c>
      <c r="T35" s="348"/>
      <c r="U35" s="348"/>
      <c r="V35" s="348"/>
      <c r="W35" s="349"/>
      <c r="X35" s="348"/>
      <c r="Y35" s="348"/>
      <c r="Z35" s="348"/>
      <c r="AA35" s="348"/>
      <c r="AB35" s="348"/>
      <c r="AC35" s="348"/>
      <c r="AD35" s="348"/>
      <c r="AE35" s="348"/>
      <c r="AF35" s="348"/>
      <c r="AG35" s="368"/>
    </row>
    <row r="36" spans="1:33" ht="24" customHeight="1">
      <c r="A36" s="301" t="s">
        <v>79</v>
      </c>
      <c r="B36" s="346">
        <v>0</v>
      </c>
      <c r="C36" s="346">
        <v>0</v>
      </c>
      <c r="D36" s="346">
        <v>0</v>
      </c>
      <c r="E36" s="346">
        <v>0</v>
      </c>
      <c r="F36" s="346">
        <v>0</v>
      </c>
      <c r="G36" s="346">
        <v>0</v>
      </c>
      <c r="H36" s="346">
        <v>0</v>
      </c>
      <c r="I36" s="346">
        <v>0</v>
      </c>
      <c r="J36" s="348">
        <v>9</v>
      </c>
      <c r="K36" s="655">
        <v>30834</v>
      </c>
      <c r="L36" s="348"/>
      <c r="M36" s="349"/>
      <c r="N36" s="657">
        <v>8</v>
      </c>
      <c r="O36" s="654">
        <v>18686.7</v>
      </c>
      <c r="P36" s="349"/>
      <c r="Q36" s="654">
        <v>0</v>
      </c>
      <c r="R36" s="350">
        <v>1</v>
      </c>
      <c r="S36" s="656">
        <v>12147.3</v>
      </c>
      <c r="T36" s="348"/>
      <c r="U36" s="348"/>
      <c r="V36" s="348"/>
      <c r="W36" s="349"/>
      <c r="X36" s="348"/>
      <c r="Y36" s="348"/>
      <c r="Z36" s="348"/>
      <c r="AA36" s="348"/>
      <c r="AB36" s="348"/>
      <c r="AC36" s="348"/>
      <c r="AD36" s="348"/>
      <c r="AE36" s="348"/>
      <c r="AF36" s="348"/>
      <c r="AG36" s="368"/>
    </row>
    <row r="37" spans="1:33" ht="24" customHeight="1">
      <c r="A37" s="303" t="s">
        <v>80</v>
      </c>
      <c r="B37" s="339">
        <v>0</v>
      </c>
      <c r="C37" s="339">
        <v>0</v>
      </c>
      <c r="D37" s="339">
        <v>0</v>
      </c>
      <c r="E37" s="339">
        <v>0</v>
      </c>
      <c r="F37" s="339">
        <v>0</v>
      </c>
      <c r="G37" s="339">
        <v>0</v>
      </c>
      <c r="H37" s="339">
        <v>0</v>
      </c>
      <c r="I37" s="339">
        <v>0</v>
      </c>
      <c r="J37" s="351">
        <v>31</v>
      </c>
      <c r="K37" s="658">
        <v>157048.29999999999</v>
      </c>
      <c r="L37" s="351"/>
      <c r="M37" s="659"/>
      <c r="N37" s="352">
        <v>21</v>
      </c>
      <c r="O37" s="660">
        <v>55177.3</v>
      </c>
      <c r="P37" s="352">
        <v>6</v>
      </c>
      <c r="Q37" s="661">
        <v>6657</v>
      </c>
      <c r="R37" s="353">
        <v>4</v>
      </c>
      <c r="S37" s="662">
        <v>95214</v>
      </c>
      <c r="T37" s="351"/>
      <c r="U37" s="351"/>
      <c r="V37" s="351"/>
      <c r="W37" s="352"/>
      <c r="X37" s="351"/>
      <c r="Y37" s="351"/>
      <c r="Z37" s="351"/>
      <c r="AA37" s="351"/>
      <c r="AB37" s="351"/>
      <c r="AC37" s="351"/>
      <c r="AD37" s="351"/>
      <c r="AE37" s="351"/>
      <c r="AF37" s="351"/>
      <c r="AG37" s="369"/>
    </row>
    <row r="38" spans="1:33">
      <c r="A38" s="370" t="s">
        <v>81</v>
      </c>
      <c r="B38" s="371"/>
      <c r="C38" s="371"/>
      <c r="D38" s="371"/>
      <c r="E38" s="371"/>
      <c r="F38" s="371"/>
      <c r="G38" s="371"/>
      <c r="H38" s="371"/>
      <c r="I38" s="371"/>
      <c r="J38" s="663"/>
      <c r="K38" s="664"/>
      <c r="L38" s="663"/>
      <c r="M38" s="665"/>
      <c r="N38" s="666"/>
      <c r="O38" s="667"/>
      <c r="P38" s="666"/>
      <c r="Q38" s="668"/>
      <c r="R38" s="669"/>
      <c r="S38" s="670"/>
      <c r="T38" s="371"/>
      <c r="U38" s="371"/>
      <c r="V38" s="371"/>
      <c r="W38" s="371"/>
      <c r="X38" s="371"/>
      <c r="Y38" s="371"/>
      <c r="Z38" s="371"/>
      <c r="AA38" s="371"/>
      <c r="AB38" s="371"/>
      <c r="AC38" s="371"/>
      <c r="AD38" s="371"/>
      <c r="AE38" s="371"/>
      <c r="AF38" s="371"/>
      <c r="AG38" s="372"/>
    </row>
    <row r="39" spans="1:33" ht="17.25" thickBot="1">
      <c r="A39" s="373" t="s">
        <v>82</v>
      </c>
      <c r="B39" s="374"/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374"/>
      <c r="R39" s="374"/>
      <c r="S39" s="374"/>
      <c r="T39" s="374"/>
      <c r="U39" s="374"/>
      <c r="V39" s="374"/>
      <c r="W39" s="374"/>
      <c r="X39" s="374"/>
      <c r="Y39" s="374"/>
      <c r="Z39" s="374"/>
      <c r="AA39" s="374"/>
      <c r="AB39" s="374"/>
      <c r="AC39" s="374"/>
      <c r="AD39" s="374"/>
      <c r="AE39" s="374"/>
      <c r="AF39" s="374"/>
      <c r="AG39" s="375"/>
    </row>
  </sheetData>
  <mergeCells count="23">
    <mergeCell ref="A1:D1"/>
    <mergeCell ref="B4:I4"/>
    <mergeCell ref="A4:A7"/>
    <mergeCell ref="AF4:AG6"/>
    <mergeCell ref="J5:K6"/>
    <mergeCell ref="L5:M6"/>
    <mergeCell ref="N6:O6"/>
    <mergeCell ref="N5:S5"/>
    <mergeCell ref="T6:U6"/>
    <mergeCell ref="T5:AE5"/>
    <mergeCell ref="AB6:AC6"/>
    <mergeCell ref="B5:I5"/>
    <mergeCell ref="J4:AE4"/>
    <mergeCell ref="P6:Q6"/>
    <mergeCell ref="R6:S6"/>
    <mergeCell ref="V6:W6"/>
    <mergeCell ref="Z6:AA6"/>
    <mergeCell ref="AD6:AE6"/>
    <mergeCell ref="X6:Y6"/>
    <mergeCell ref="B6:C6"/>
    <mergeCell ref="D6:E6"/>
    <mergeCell ref="F6:G6"/>
    <mergeCell ref="H6:I6"/>
  </mergeCells>
  <phoneticPr fontId="3" type="noConversion"/>
  <pageMargins left="0.70866141732283472" right="0.31496062992125984" top="0.74803149606299213" bottom="0.35433070866141736" header="0.31496062992125984" footer="0.11811023622047245"/>
  <pageSetup paperSize="9" scale="80" orientation="landscape" r:id="rId1"/>
  <ignoredErrors>
    <ignoredError sqref="B12:C12 D12:I12" formulaRange="1"/>
    <ignoredError sqref="Y29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1" sqref="B11"/>
    </sheetView>
  </sheetViews>
  <sheetFormatPr defaultRowHeight="16.5"/>
  <cols>
    <col min="1" max="1" width="13.125" customWidth="1"/>
    <col min="2" max="2" width="20.125" customWidth="1"/>
    <col min="3" max="3" width="18.125" customWidth="1"/>
    <col min="4" max="4" width="21" customWidth="1"/>
    <col min="5" max="5" width="19.375" customWidth="1"/>
    <col min="6" max="6" width="21.5" customWidth="1"/>
    <col min="7" max="7" width="20" customWidth="1"/>
  </cols>
  <sheetData>
    <row r="1" spans="1:7" ht="24" customHeight="1">
      <c r="A1" s="763" t="s">
        <v>540</v>
      </c>
      <c r="B1" s="763"/>
      <c r="C1" s="763"/>
      <c r="D1" s="763"/>
      <c r="E1" s="49" t="s">
        <v>5</v>
      </c>
      <c r="F1" s="49" t="s">
        <v>5</v>
      </c>
      <c r="G1" s="49" t="s">
        <v>5</v>
      </c>
    </row>
    <row r="2" spans="1:7" ht="17.25" thickBot="1">
      <c r="A2" s="48"/>
      <c r="B2" s="48"/>
      <c r="C2" s="48"/>
      <c r="D2" s="48"/>
      <c r="E2" s="48"/>
      <c r="F2" s="48"/>
      <c r="G2" s="48"/>
    </row>
    <row r="3" spans="1:7">
      <c r="A3" s="162" t="s">
        <v>83</v>
      </c>
      <c r="B3" s="389"/>
      <c r="C3" s="389"/>
      <c r="D3" s="389"/>
      <c r="E3" s="390" t="s">
        <v>5</v>
      </c>
      <c r="F3" s="389"/>
      <c r="G3" s="85" t="s">
        <v>378</v>
      </c>
    </row>
    <row r="4" spans="1:7" ht="39.75" customHeight="1">
      <c r="A4" s="868" t="s">
        <v>84</v>
      </c>
      <c r="B4" s="803" t="s">
        <v>250</v>
      </c>
      <c r="C4" s="803" t="s">
        <v>251</v>
      </c>
      <c r="D4" s="792" t="s">
        <v>252</v>
      </c>
      <c r="E4" s="387" t="s">
        <v>5</v>
      </c>
      <c r="F4" s="388"/>
      <c r="G4" s="391"/>
    </row>
    <row r="5" spans="1:7" ht="34.5" customHeight="1">
      <c r="A5" s="868"/>
      <c r="B5" s="804"/>
      <c r="C5" s="804"/>
      <c r="D5" s="804"/>
      <c r="E5" s="99" t="s">
        <v>253</v>
      </c>
      <c r="F5" s="99" t="s">
        <v>254</v>
      </c>
      <c r="G5" s="100" t="s">
        <v>255</v>
      </c>
    </row>
    <row r="6" spans="1:7" ht="24" customHeight="1">
      <c r="A6" s="392" t="s">
        <v>0</v>
      </c>
      <c r="B6" s="382">
        <v>12</v>
      </c>
      <c r="C6" s="377">
        <v>49.74</v>
      </c>
      <c r="D6" s="377">
        <v>93.73</v>
      </c>
      <c r="E6" s="377">
        <v>78.89</v>
      </c>
      <c r="F6" s="377">
        <v>14.84</v>
      </c>
      <c r="G6" s="393">
        <v>84.17</v>
      </c>
    </row>
    <row r="7" spans="1:7" ht="24" customHeight="1">
      <c r="A7" s="394" t="s">
        <v>30</v>
      </c>
      <c r="B7" s="383">
        <v>12</v>
      </c>
      <c r="C7" s="384">
        <v>49.74</v>
      </c>
      <c r="D7" s="384">
        <v>93.73</v>
      </c>
      <c r="E7" s="384">
        <v>78.89</v>
      </c>
      <c r="F7" s="384">
        <v>14.84</v>
      </c>
      <c r="G7" s="395">
        <v>84.17</v>
      </c>
    </row>
    <row r="8" spans="1:7" ht="24" customHeight="1">
      <c r="A8" s="394" t="s">
        <v>2</v>
      </c>
      <c r="B8" s="383">
        <v>12</v>
      </c>
      <c r="C8" s="384">
        <v>49.5</v>
      </c>
      <c r="D8" s="384">
        <v>93.7</v>
      </c>
      <c r="E8" s="384">
        <v>79.680000000000007</v>
      </c>
      <c r="F8" s="384">
        <v>14.03</v>
      </c>
      <c r="G8" s="395">
        <v>85.04</v>
      </c>
    </row>
    <row r="9" spans="1:7" ht="24" customHeight="1">
      <c r="A9" s="394" t="s">
        <v>3</v>
      </c>
      <c r="B9" s="378">
        <v>12</v>
      </c>
      <c r="C9" s="379">
        <v>49.27</v>
      </c>
      <c r="D9" s="379">
        <v>95.5</v>
      </c>
      <c r="E9" s="379">
        <v>81.239999999999995</v>
      </c>
      <c r="F9" s="379">
        <v>14.27</v>
      </c>
      <c r="G9" s="396">
        <v>85.06</v>
      </c>
    </row>
    <row r="10" spans="1:7" ht="24" customHeight="1">
      <c r="A10" s="222" t="s">
        <v>4</v>
      </c>
      <c r="B10" s="380">
        <v>12</v>
      </c>
      <c r="C10" s="385">
        <v>49.269999999999996</v>
      </c>
      <c r="D10" s="385">
        <v>95.5</v>
      </c>
      <c r="E10" s="385">
        <v>81.240000000000009</v>
      </c>
      <c r="F10" s="385">
        <v>14.27</v>
      </c>
      <c r="G10" s="397">
        <v>85.56</v>
      </c>
    </row>
    <row r="11" spans="1:7" s="24" customFormat="1" ht="24" customHeight="1">
      <c r="A11" s="224" t="s">
        <v>357</v>
      </c>
      <c r="B11" s="918">
        <v>12</v>
      </c>
      <c r="C11" s="386">
        <v>49.27</v>
      </c>
      <c r="D11" s="386">
        <v>95.5</v>
      </c>
      <c r="E11" s="386">
        <v>81.239999999999995</v>
      </c>
      <c r="F11" s="386">
        <v>14.27</v>
      </c>
      <c r="G11" s="398">
        <v>85.06</v>
      </c>
    </row>
    <row r="12" spans="1:7" ht="24" customHeight="1">
      <c r="A12" s="399" t="s">
        <v>5</v>
      </c>
      <c r="B12" s="376"/>
      <c r="C12" s="377"/>
      <c r="D12" s="377"/>
      <c r="E12" s="377"/>
      <c r="F12" s="377"/>
      <c r="G12" s="393"/>
    </row>
    <row r="13" spans="1:7" ht="24" customHeight="1">
      <c r="A13" s="400" t="s">
        <v>85</v>
      </c>
      <c r="B13" s="378">
        <v>1</v>
      </c>
      <c r="C13" s="379">
        <v>17.7</v>
      </c>
      <c r="D13" s="379">
        <v>35.4</v>
      </c>
      <c r="E13" s="379">
        <v>35.4</v>
      </c>
      <c r="F13" s="379"/>
      <c r="G13" s="401">
        <v>100</v>
      </c>
    </row>
    <row r="14" spans="1:7" ht="24" customHeight="1">
      <c r="A14" s="400" t="s">
        <v>86</v>
      </c>
      <c r="B14" s="378">
        <v>3</v>
      </c>
      <c r="C14" s="379">
        <v>16.37</v>
      </c>
      <c r="D14" s="379">
        <v>32.94</v>
      </c>
      <c r="E14" s="379">
        <v>32.94</v>
      </c>
      <c r="F14" s="379"/>
      <c r="G14" s="401">
        <v>100</v>
      </c>
    </row>
    <row r="15" spans="1:7" ht="24" customHeight="1">
      <c r="A15" s="400" t="s">
        <v>87</v>
      </c>
      <c r="B15" s="378">
        <v>8</v>
      </c>
      <c r="C15" s="379">
        <v>15.2</v>
      </c>
      <c r="D15" s="379">
        <v>27.16</v>
      </c>
      <c r="E15" s="379">
        <v>12.9</v>
      </c>
      <c r="F15" s="379">
        <v>14.27</v>
      </c>
      <c r="G15" s="396">
        <v>47.49</v>
      </c>
    </row>
    <row r="16" spans="1:7" ht="24" customHeight="1">
      <c r="A16" s="402" t="s">
        <v>88</v>
      </c>
      <c r="B16" s="380"/>
      <c r="C16" s="381"/>
      <c r="D16" s="381"/>
      <c r="E16" s="381"/>
      <c r="F16" s="381"/>
      <c r="G16" s="403"/>
    </row>
    <row r="17" spans="1:8" ht="17.25" thickBot="1">
      <c r="A17" s="404" t="s">
        <v>506</v>
      </c>
      <c r="B17" s="66"/>
      <c r="C17" s="47"/>
      <c r="D17" s="47"/>
      <c r="E17" s="866" t="s">
        <v>322</v>
      </c>
      <c r="F17" s="866"/>
      <c r="G17" s="867"/>
      <c r="H17" s="28"/>
    </row>
    <row r="18" spans="1:8">
      <c r="A18" s="30"/>
      <c r="B18" s="28"/>
      <c r="C18" s="28"/>
      <c r="D18" s="28"/>
      <c r="E18" s="28"/>
      <c r="F18" s="28"/>
      <c r="G18" s="28"/>
    </row>
    <row r="19" spans="1:8">
      <c r="A19" s="865"/>
      <c r="B19" s="865"/>
      <c r="C19" s="865"/>
      <c r="D19" s="865"/>
      <c r="E19" s="28"/>
      <c r="F19" s="28"/>
      <c r="G19" s="28"/>
    </row>
  </sheetData>
  <mergeCells count="7">
    <mergeCell ref="A1:D1"/>
    <mergeCell ref="A19:D19"/>
    <mergeCell ref="E17:G17"/>
    <mergeCell ref="A4:A5"/>
    <mergeCell ref="B4:B5"/>
    <mergeCell ref="C4:C5"/>
    <mergeCell ref="D4:D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sqref="A1:D1"/>
    </sheetView>
  </sheetViews>
  <sheetFormatPr defaultRowHeight="16.5"/>
  <cols>
    <col min="1" max="1" width="15.625" customWidth="1"/>
    <col min="2" max="2" width="18.125" customWidth="1"/>
    <col min="3" max="3" width="17" customWidth="1"/>
    <col min="4" max="4" width="20.625" customWidth="1"/>
    <col min="5" max="5" width="16.75" customWidth="1"/>
    <col min="6" max="6" width="14.375" customWidth="1"/>
  </cols>
  <sheetData>
    <row r="1" spans="1:6" ht="24" customHeight="1">
      <c r="A1" s="763" t="s">
        <v>544</v>
      </c>
      <c r="B1" s="763"/>
      <c r="C1" s="763"/>
      <c r="D1" s="763"/>
      <c r="E1" s="50"/>
      <c r="F1" s="48"/>
    </row>
    <row r="2" spans="1:6" ht="17.25" thickBot="1">
      <c r="A2" s="48"/>
      <c r="B2" s="48"/>
      <c r="C2" s="48"/>
      <c r="D2" s="48"/>
      <c r="E2" s="48"/>
      <c r="F2" s="48"/>
    </row>
    <row r="3" spans="1:6">
      <c r="A3" s="162" t="s">
        <v>379</v>
      </c>
      <c r="B3" s="389"/>
      <c r="C3" s="389"/>
      <c r="D3" s="389"/>
      <c r="E3" s="869" t="s">
        <v>380</v>
      </c>
      <c r="F3" s="870"/>
    </row>
    <row r="4" spans="1:6" ht="41.25" customHeight="1">
      <c r="A4" s="738" t="s">
        <v>256</v>
      </c>
      <c r="B4" s="739" t="s">
        <v>257</v>
      </c>
      <c r="C4" s="750" t="s">
        <v>258</v>
      </c>
      <c r="D4" s="750" t="s">
        <v>259</v>
      </c>
      <c r="E4" s="739" t="s">
        <v>260</v>
      </c>
      <c r="F4" s="813"/>
    </row>
    <row r="5" spans="1:6" ht="36" customHeight="1">
      <c r="A5" s="738"/>
      <c r="B5" s="740"/>
      <c r="C5" s="873"/>
      <c r="D5" s="749"/>
      <c r="E5" s="71" t="s">
        <v>261</v>
      </c>
      <c r="F5" s="416" t="s">
        <v>262</v>
      </c>
    </row>
    <row r="6" spans="1:6" ht="24" customHeight="1">
      <c r="A6" s="417" t="s">
        <v>0</v>
      </c>
      <c r="B6" s="405">
        <v>344</v>
      </c>
      <c r="C6" s="406">
        <v>215189</v>
      </c>
      <c r="D6" s="406">
        <v>0</v>
      </c>
      <c r="E6" s="406">
        <v>94786</v>
      </c>
      <c r="F6" s="418">
        <v>81230</v>
      </c>
    </row>
    <row r="7" spans="1:6" ht="24" customHeight="1">
      <c r="A7" s="419" t="s">
        <v>30</v>
      </c>
      <c r="B7" s="407">
        <v>337</v>
      </c>
      <c r="C7" s="408">
        <v>213277</v>
      </c>
      <c r="D7" s="408">
        <v>0</v>
      </c>
      <c r="E7" s="408">
        <v>88863</v>
      </c>
      <c r="F7" s="420">
        <v>75735</v>
      </c>
    </row>
    <row r="8" spans="1:6" ht="24" customHeight="1">
      <c r="A8" s="419" t="s">
        <v>2</v>
      </c>
      <c r="B8" s="407">
        <v>341</v>
      </c>
      <c r="C8" s="408">
        <v>213988</v>
      </c>
      <c r="D8" s="409" t="s">
        <v>10</v>
      </c>
      <c r="E8" s="408">
        <v>86061</v>
      </c>
      <c r="F8" s="420">
        <v>74092</v>
      </c>
    </row>
    <row r="9" spans="1:6" ht="24" customHeight="1">
      <c r="A9" s="419" t="s">
        <v>3</v>
      </c>
      <c r="B9" s="407">
        <v>281</v>
      </c>
      <c r="C9" s="408">
        <v>69474</v>
      </c>
      <c r="D9" s="409" t="s">
        <v>57</v>
      </c>
      <c r="E9" s="408">
        <v>113965</v>
      </c>
      <c r="F9" s="420">
        <v>109116</v>
      </c>
    </row>
    <row r="10" spans="1:6" ht="24" customHeight="1">
      <c r="A10" s="421" t="s">
        <v>4</v>
      </c>
      <c r="B10" s="410">
        <v>242</v>
      </c>
      <c r="C10" s="411">
        <v>107779</v>
      </c>
      <c r="D10" s="412"/>
      <c r="E10" s="411">
        <v>203620</v>
      </c>
      <c r="F10" s="422">
        <v>198455</v>
      </c>
    </row>
    <row r="11" spans="1:6" s="24" customFormat="1" ht="24" customHeight="1">
      <c r="A11" s="93" t="s">
        <v>381</v>
      </c>
      <c r="B11" s="413">
        <v>253</v>
      </c>
      <c r="C11" s="414">
        <v>97270</v>
      </c>
      <c r="D11" s="415"/>
      <c r="E11" s="414">
        <v>202402</v>
      </c>
      <c r="F11" s="423">
        <v>192945</v>
      </c>
    </row>
    <row r="12" spans="1:6" ht="17.25" thickBot="1">
      <c r="A12" s="424" t="s">
        <v>506</v>
      </c>
      <c r="B12" s="425"/>
      <c r="C12" s="425"/>
      <c r="D12" s="871" t="s">
        <v>322</v>
      </c>
      <c r="E12" s="871"/>
      <c r="F12" s="872"/>
    </row>
  </sheetData>
  <mergeCells count="8">
    <mergeCell ref="A1:D1"/>
    <mergeCell ref="E3:F3"/>
    <mergeCell ref="D12:F12"/>
    <mergeCell ref="A4:A5"/>
    <mergeCell ref="B4:B5"/>
    <mergeCell ref="C4:C5"/>
    <mergeCell ref="D4:D5"/>
    <mergeCell ref="E4:F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workbookViewId="0">
      <pane xSplit="1" topLeftCell="B1" activePane="topRight" state="frozen"/>
      <selection pane="topRight" sqref="A1:D1"/>
    </sheetView>
  </sheetViews>
  <sheetFormatPr defaultRowHeight="16.5"/>
  <cols>
    <col min="1" max="1" width="9.625" customWidth="1"/>
    <col min="2" max="2" width="14.625" customWidth="1"/>
    <col min="3" max="3" width="12" customWidth="1"/>
    <col min="4" max="4" width="11.5" customWidth="1"/>
    <col min="5" max="5" width="12.375" customWidth="1"/>
    <col min="6" max="6" width="9.5" bestFit="1" customWidth="1"/>
    <col min="7" max="7" width="10.375" customWidth="1"/>
    <col min="8" max="8" width="10.625" customWidth="1"/>
    <col min="9" max="9" width="10.375" customWidth="1"/>
    <col min="10" max="14" width="9.125" bestFit="1" customWidth="1"/>
    <col min="15" max="15" width="10" customWidth="1"/>
    <col min="16" max="16" width="9.375" bestFit="1" customWidth="1"/>
    <col min="17" max="17" width="10.5" customWidth="1"/>
    <col min="18" max="18" width="11.625" customWidth="1"/>
    <col min="19" max="20" width="10.5" bestFit="1" customWidth="1"/>
    <col min="21" max="21" width="10" customWidth="1"/>
    <col min="22" max="22" width="9.125" bestFit="1" customWidth="1"/>
    <col min="23" max="45" width="10.625" customWidth="1"/>
  </cols>
  <sheetData>
    <row r="1" spans="1:48" ht="18.75">
      <c r="A1" s="763" t="s">
        <v>541</v>
      </c>
      <c r="B1" s="763"/>
      <c r="C1" s="763"/>
      <c r="D1" s="763"/>
      <c r="E1" s="22"/>
      <c r="F1" s="22"/>
      <c r="G1" s="23"/>
      <c r="H1" s="2"/>
      <c r="I1" s="2"/>
      <c r="J1" s="2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48">
      <c r="A2" s="2"/>
      <c r="B2" s="2"/>
      <c r="C2" s="23" t="s">
        <v>5</v>
      </c>
      <c r="D2" s="23"/>
      <c r="E2" s="2"/>
      <c r="F2" s="23"/>
      <c r="G2" s="6"/>
      <c r="H2" s="6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48" ht="17.25" thickBot="1"/>
    <row r="4" spans="1:48" ht="27" customHeight="1">
      <c r="A4" s="44" t="s">
        <v>383</v>
      </c>
      <c r="B4" s="465"/>
      <c r="C4" s="465"/>
      <c r="D4" s="466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6"/>
      <c r="P4" s="465"/>
      <c r="Q4" s="465"/>
      <c r="R4" s="37"/>
      <c r="S4" s="37"/>
      <c r="T4" s="37"/>
      <c r="U4" s="467"/>
      <c r="V4" s="468"/>
      <c r="W4" s="468"/>
      <c r="X4" s="46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8"/>
      <c r="AK4" s="468"/>
      <c r="AL4" s="468"/>
      <c r="AM4" s="468"/>
      <c r="AN4" s="468"/>
      <c r="AO4" s="468"/>
      <c r="AP4" s="468"/>
      <c r="AQ4" s="468"/>
      <c r="AR4" s="874" t="s">
        <v>384</v>
      </c>
      <c r="AS4" s="875"/>
    </row>
    <row r="5" spans="1:48" ht="24" customHeight="1">
      <c r="A5" s="892" t="s">
        <v>400</v>
      </c>
      <c r="B5" s="879" t="s">
        <v>385</v>
      </c>
      <c r="C5" s="457"/>
      <c r="D5" s="457"/>
      <c r="E5" s="457"/>
      <c r="F5" s="457"/>
      <c r="G5" s="458"/>
      <c r="H5" s="880" t="s">
        <v>386</v>
      </c>
      <c r="I5" s="459"/>
      <c r="J5" s="895" t="s">
        <v>387</v>
      </c>
      <c r="K5" s="457"/>
      <c r="L5" s="457"/>
      <c r="M5" s="457"/>
      <c r="N5" s="457"/>
      <c r="O5" s="458"/>
      <c r="P5" s="880" t="s">
        <v>388</v>
      </c>
      <c r="Q5" s="460"/>
      <c r="R5" s="461"/>
      <c r="S5" s="461"/>
      <c r="T5" s="461"/>
      <c r="U5" s="462"/>
      <c r="V5" s="880" t="s">
        <v>405</v>
      </c>
      <c r="W5" s="460"/>
      <c r="X5" s="460"/>
      <c r="Y5" s="460"/>
      <c r="Z5" s="460"/>
      <c r="AA5" s="463"/>
      <c r="AB5" s="880" t="s">
        <v>406</v>
      </c>
      <c r="AC5" s="461"/>
      <c r="AD5" s="461"/>
      <c r="AE5" s="461"/>
      <c r="AF5" s="461"/>
      <c r="AG5" s="462"/>
      <c r="AH5" s="880" t="s">
        <v>407</v>
      </c>
      <c r="AI5" s="461"/>
      <c r="AJ5" s="461"/>
      <c r="AK5" s="461"/>
      <c r="AL5" s="461"/>
      <c r="AM5" s="462"/>
      <c r="AN5" s="880" t="s">
        <v>408</v>
      </c>
      <c r="AO5" s="461"/>
      <c r="AP5" s="461"/>
      <c r="AQ5" s="461"/>
      <c r="AR5" s="461"/>
      <c r="AS5" s="464"/>
    </row>
    <row r="6" spans="1:48" ht="24" customHeight="1">
      <c r="A6" s="893"/>
      <c r="B6" s="879"/>
      <c r="C6" s="878" t="s">
        <v>389</v>
      </c>
      <c r="D6" s="883"/>
      <c r="E6" s="883"/>
      <c r="F6" s="884"/>
      <c r="G6" s="879" t="s">
        <v>390</v>
      </c>
      <c r="H6" s="890"/>
      <c r="I6" s="878" t="s">
        <v>391</v>
      </c>
      <c r="J6" s="896"/>
      <c r="K6" s="878" t="s">
        <v>392</v>
      </c>
      <c r="L6" s="883"/>
      <c r="M6" s="883"/>
      <c r="N6" s="884"/>
      <c r="O6" s="879" t="s">
        <v>393</v>
      </c>
      <c r="P6" s="890"/>
      <c r="Q6" s="878" t="s">
        <v>394</v>
      </c>
      <c r="R6" s="883"/>
      <c r="S6" s="883"/>
      <c r="T6" s="884"/>
      <c r="U6" s="879" t="s">
        <v>393</v>
      </c>
      <c r="V6" s="890"/>
      <c r="W6" s="878" t="s">
        <v>389</v>
      </c>
      <c r="X6" s="883"/>
      <c r="Y6" s="883"/>
      <c r="Z6" s="884"/>
      <c r="AA6" s="879" t="s">
        <v>393</v>
      </c>
      <c r="AB6" s="881"/>
      <c r="AC6" s="878" t="s">
        <v>401</v>
      </c>
      <c r="AD6" s="883"/>
      <c r="AE6" s="883"/>
      <c r="AF6" s="884"/>
      <c r="AG6" s="879" t="s">
        <v>393</v>
      </c>
      <c r="AH6" s="881"/>
      <c r="AI6" s="878" t="s">
        <v>389</v>
      </c>
      <c r="AJ6" s="883"/>
      <c r="AK6" s="883"/>
      <c r="AL6" s="884"/>
      <c r="AM6" s="885" t="s">
        <v>409</v>
      </c>
      <c r="AN6" s="881"/>
      <c r="AO6" s="878" t="s">
        <v>401</v>
      </c>
      <c r="AP6" s="883"/>
      <c r="AQ6" s="883"/>
      <c r="AR6" s="884"/>
      <c r="AS6" s="888" t="s">
        <v>409</v>
      </c>
    </row>
    <row r="7" spans="1:48" ht="24" customHeight="1">
      <c r="A7" s="893"/>
      <c r="B7" s="879"/>
      <c r="C7" s="879"/>
      <c r="D7" s="879" t="s">
        <v>395</v>
      </c>
      <c r="E7" s="889" t="s">
        <v>396</v>
      </c>
      <c r="F7" s="879" t="s">
        <v>397</v>
      </c>
      <c r="G7" s="879"/>
      <c r="H7" s="890"/>
      <c r="I7" s="878"/>
      <c r="J7" s="896"/>
      <c r="K7" s="879"/>
      <c r="L7" s="879" t="s">
        <v>398</v>
      </c>
      <c r="M7" s="889" t="s">
        <v>396</v>
      </c>
      <c r="N7" s="879" t="s">
        <v>397</v>
      </c>
      <c r="O7" s="879"/>
      <c r="P7" s="890"/>
      <c r="Q7" s="879"/>
      <c r="R7" s="879" t="s">
        <v>395</v>
      </c>
      <c r="S7" s="889" t="s">
        <v>396</v>
      </c>
      <c r="T7" s="879" t="s">
        <v>399</v>
      </c>
      <c r="U7" s="879"/>
      <c r="V7" s="890"/>
      <c r="W7" s="879"/>
      <c r="X7" s="879" t="s">
        <v>391</v>
      </c>
      <c r="Y7" s="889" t="s">
        <v>410</v>
      </c>
      <c r="Z7" s="879" t="s">
        <v>404</v>
      </c>
      <c r="AA7" s="879"/>
      <c r="AB7" s="881"/>
      <c r="AC7" s="879"/>
      <c r="AD7" s="879" t="s">
        <v>402</v>
      </c>
      <c r="AE7" s="889" t="s">
        <v>410</v>
      </c>
      <c r="AF7" s="879" t="s">
        <v>404</v>
      </c>
      <c r="AG7" s="879"/>
      <c r="AH7" s="881"/>
      <c r="AI7" s="879"/>
      <c r="AJ7" s="879" t="s">
        <v>402</v>
      </c>
      <c r="AK7" s="889" t="s">
        <v>410</v>
      </c>
      <c r="AL7" s="879" t="s">
        <v>411</v>
      </c>
      <c r="AM7" s="886"/>
      <c r="AN7" s="881"/>
      <c r="AO7" s="879"/>
      <c r="AP7" s="879" t="s">
        <v>391</v>
      </c>
      <c r="AQ7" s="889" t="s">
        <v>403</v>
      </c>
      <c r="AR7" s="879" t="s">
        <v>411</v>
      </c>
      <c r="AS7" s="888"/>
    </row>
    <row r="8" spans="1:48" ht="24" customHeight="1">
      <c r="A8" s="894"/>
      <c r="B8" s="879"/>
      <c r="C8" s="879"/>
      <c r="D8" s="879"/>
      <c r="E8" s="889"/>
      <c r="F8" s="879"/>
      <c r="G8" s="879"/>
      <c r="H8" s="891"/>
      <c r="I8" s="878"/>
      <c r="J8" s="897"/>
      <c r="K8" s="879"/>
      <c r="L8" s="879"/>
      <c r="M8" s="889"/>
      <c r="N8" s="879"/>
      <c r="O8" s="879"/>
      <c r="P8" s="891"/>
      <c r="Q8" s="879"/>
      <c r="R8" s="879"/>
      <c r="S8" s="889"/>
      <c r="T8" s="879"/>
      <c r="U8" s="879"/>
      <c r="V8" s="891"/>
      <c r="W8" s="879"/>
      <c r="X8" s="879"/>
      <c r="Y8" s="889"/>
      <c r="Z8" s="879"/>
      <c r="AA8" s="879"/>
      <c r="AB8" s="882"/>
      <c r="AC8" s="879"/>
      <c r="AD8" s="879"/>
      <c r="AE8" s="889"/>
      <c r="AF8" s="879"/>
      <c r="AG8" s="879"/>
      <c r="AH8" s="882"/>
      <c r="AI8" s="879"/>
      <c r="AJ8" s="879"/>
      <c r="AK8" s="889"/>
      <c r="AL8" s="879"/>
      <c r="AM8" s="887"/>
      <c r="AN8" s="882"/>
      <c r="AO8" s="879"/>
      <c r="AP8" s="879"/>
      <c r="AQ8" s="889"/>
      <c r="AR8" s="879"/>
      <c r="AS8" s="888"/>
    </row>
    <row r="9" spans="1:48" ht="23.25" customHeight="1">
      <c r="A9" s="256" t="s">
        <v>0</v>
      </c>
      <c r="B9" s="600">
        <v>399971</v>
      </c>
      <c r="C9" s="427">
        <v>399971</v>
      </c>
      <c r="D9" s="428">
        <v>399971</v>
      </c>
      <c r="E9" s="428">
        <v>100</v>
      </c>
      <c r="F9" s="429">
        <v>0</v>
      </c>
      <c r="G9" s="430">
        <v>0</v>
      </c>
      <c r="H9" s="600">
        <v>14390</v>
      </c>
      <c r="I9" s="431">
        <v>14390</v>
      </c>
      <c r="J9" s="426"/>
      <c r="K9" s="428">
        <v>20764</v>
      </c>
      <c r="L9" s="428">
        <v>20764</v>
      </c>
      <c r="M9" s="428">
        <v>100</v>
      </c>
      <c r="N9" s="429">
        <v>0</v>
      </c>
      <c r="O9" s="430">
        <v>0</v>
      </c>
      <c r="P9" s="432"/>
      <c r="Q9" s="428">
        <v>364817</v>
      </c>
      <c r="R9" s="428">
        <v>364817</v>
      </c>
      <c r="S9" s="428">
        <v>100</v>
      </c>
      <c r="T9" s="429">
        <v>0</v>
      </c>
      <c r="U9" s="430">
        <v>0</v>
      </c>
      <c r="V9" s="432"/>
      <c r="W9" s="432"/>
      <c r="X9" s="432"/>
      <c r="Y9" s="432"/>
      <c r="Z9" s="432"/>
      <c r="AA9" s="433"/>
      <c r="AB9" s="432"/>
      <c r="AC9" s="432"/>
      <c r="AD9" s="432"/>
      <c r="AE9" s="432"/>
      <c r="AF9" s="432"/>
      <c r="AG9" s="433"/>
      <c r="AH9" s="432"/>
      <c r="AI9" s="432"/>
      <c r="AJ9" s="432"/>
      <c r="AK9" s="432"/>
      <c r="AL9" s="432"/>
      <c r="AM9" s="433"/>
      <c r="AN9" s="432"/>
      <c r="AO9" s="432"/>
      <c r="AP9" s="432"/>
      <c r="AQ9" s="432"/>
      <c r="AR9" s="432"/>
      <c r="AS9" s="469"/>
    </row>
    <row r="10" spans="1:48" s="24" customFormat="1" ht="23.25" customHeight="1">
      <c r="A10" s="258" t="s">
        <v>1</v>
      </c>
      <c r="B10" s="601">
        <v>400258</v>
      </c>
      <c r="C10" s="435">
        <v>400258</v>
      </c>
      <c r="D10" s="436">
        <v>400258</v>
      </c>
      <c r="E10" s="436">
        <v>100</v>
      </c>
      <c r="F10" s="436">
        <v>0</v>
      </c>
      <c r="G10" s="437">
        <v>0</v>
      </c>
      <c r="H10" s="601">
        <v>14390</v>
      </c>
      <c r="I10" s="209">
        <v>14390</v>
      </c>
      <c r="J10" s="434"/>
      <c r="K10" s="436">
        <v>20764</v>
      </c>
      <c r="L10" s="436">
        <v>20764</v>
      </c>
      <c r="M10" s="436">
        <v>100</v>
      </c>
      <c r="N10" s="436">
        <v>0</v>
      </c>
      <c r="O10" s="437">
        <v>0</v>
      </c>
      <c r="P10" s="438"/>
      <c r="Q10" s="436">
        <v>365104</v>
      </c>
      <c r="R10" s="436">
        <v>365104</v>
      </c>
      <c r="S10" s="436">
        <v>100</v>
      </c>
      <c r="T10" s="436">
        <v>0</v>
      </c>
      <c r="U10" s="437">
        <v>0</v>
      </c>
      <c r="V10" s="438"/>
      <c r="W10" s="438"/>
      <c r="X10" s="438"/>
      <c r="Y10" s="438"/>
      <c r="Z10" s="438"/>
      <c r="AA10" s="439"/>
      <c r="AB10" s="438"/>
      <c r="AC10" s="438"/>
      <c r="AD10" s="438"/>
      <c r="AE10" s="438"/>
      <c r="AF10" s="438"/>
      <c r="AG10" s="439"/>
      <c r="AH10" s="438"/>
      <c r="AI10" s="438"/>
      <c r="AJ10" s="438"/>
      <c r="AK10" s="438"/>
      <c r="AL10" s="438"/>
      <c r="AM10" s="439"/>
      <c r="AN10" s="438"/>
      <c r="AO10" s="438"/>
      <c r="AP10" s="438"/>
      <c r="AQ10" s="438"/>
      <c r="AR10" s="438"/>
      <c r="AS10" s="470"/>
      <c r="AT10"/>
      <c r="AU10"/>
      <c r="AV10"/>
    </row>
    <row r="11" spans="1:48" ht="23.25" customHeight="1">
      <c r="A11" s="258" t="s">
        <v>2</v>
      </c>
      <c r="B11" s="601">
        <v>432461</v>
      </c>
      <c r="C11" s="440">
        <v>432461</v>
      </c>
      <c r="D11" s="441">
        <v>432461</v>
      </c>
      <c r="E11" s="441">
        <v>100</v>
      </c>
      <c r="F11" s="442">
        <v>0</v>
      </c>
      <c r="G11" s="443">
        <v>0</v>
      </c>
      <c r="H11" s="601">
        <v>15290</v>
      </c>
      <c r="I11" s="444">
        <v>15290</v>
      </c>
      <c r="J11" s="434"/>
      <c r="K11" s="441">
        <v>20764</v>
      </c>
      <c r="L11" s="441">
        <v>20764</v>
      </c>
      <c r="M11" s="441">
        <v>100</v>
      </c>
      <c r="N11" s="445">
        <v>0</v>
      </c>
      <c r="O11" s="446">
        <v>0</v>
      </c>
      <c r="P11" s="438"/>
      <c r="Q11" s="445">
        <v>396407</v>
      </c>
      <c r="R11" s="445">
        <v>396407</v>
      </c>
      <c r="S11" s="441">
        <v>100</v>
      </c>
      <c r="T11" s="445">
        <v>0</v>
      </c>
      <c r="U11" s="446">
        <v>0</v>
      </c>
      <c r="V11" s="438"/>
      <c r="W11" s="438"/>
      <c r="X11" s="438"/>
      <c r="Y11" s="438"/>
      <c r="Z11" s="438"/>
      <c r="AA11" s="439"/>
      <c r="AB11" s="438"/>
      <c r="AC11" s="438"/>
      <c r="AD11" s="438"/>
      <c r="AE11" s="438"/>
      <c r="AF11" s="438"/>
      <c r="AG11" s="439"/>
      <c r="AH11" s="438"/>
      <c r="AI11" s="438"/>
      <c r="AJ11" s="438"/>
      <c r="AK11" s="438"/>
      <c r="AL11" s="438"/>
      <c r="AM11" s="439"/>
      <c r="AN11" s="438"/>
      <c r="AO11" s="438"/>
      <c r="AP11" s="438"/>
      <c r="AQ11" s="438"/>
      <c r="AR11" s="438"/>
      <c r="AS11" s="470"/>
    </row>
    <row r="12" spans="1:48" ht="23.25" customHeight="1">
      <c r="A12" s="258" t="s">
        <v>3</v>
      </c>
      <c r="B12" s="601">
        <v>426539</v>
      </c>
      <c r="C12" s="440">
        <v>426539</v>
      </c>
      <c r="D12" s="441">
        <v>426539</v>
      </c>
      <c r="E12" s="441">
        <v>100</v>
      </c>
      <c r="F12" s="442">
        <v>0</v>
      </c>
      <c r="G12" s="443">
        <v>0</v>
      </c>
      <c r="H12" s="601">
        <v>15290</v>
      </c>
      <c r="I12" s="444">
        <v>15290</v>
      </c>
      <c r="J12" s="434"/>
      <c r="K12" s="441">
        <v>20764</v>
      </c>
      <c r="L12" s="441">
        <v>20764</v>
      </c>
      <c r="M12" s="441">
        <v>100</v>
      </c>
      <c r="N12" s="445">
        <v>0</v>
      </c>
      <c r="O12" s="446">
        <v>0</v>
      </c>
      <c r="P12" s="438"/>
      <c r="Q12" s="445">
        <v>411249</v>
      </c>
      <c r="R12" s="445">
        <v>411249</v>
      </c>
      <c r="S12" s="441">
        <v>100</v>
      </c>
      <c r="T12" s="445">
        <v>0</v>
      </c>
      <c r="U12" s="446">
        <v>0</v>
      </c>
      <c r="V12" s="438"/>
      <c r="W12" s="438"/>
      <c r="X12" s="438"/>
      <c r="Y12" s="438"/>
      <c r="Z12" s="438"/>
      <c r="AA12" s="439"/>
      <c r="AB12" s="438"/>
      <c r="AC12" s="438"/>
      <c r="AD12" s="438"/>
      <c r="AE12" s="438"/>
      <c r="AF12" s="438"/>
      <c r="AG12" s="439"/>
      <c r="AH12" s="438"/>
      <c r="AI12" s="438"/>
      <c r="AJ12" s="438"/>
      <c r="AK12" s="438"/>
      <c r="AL12" s="438"/>
      <c r="AM12" s="439"/>
      <c r="AN12" s="438"/>
      <c r="AO12" s="438"/>
      <c r="AP12" s="438"/>
      <c r="AQ12" s="438"/>
      <c r="AR12" s="438"/>
      <c r="AS12" s="470"/>
    </row>
    <row r="13" spans="1:48" ht="23.25" customHeight="1">
      <c r="A13" s="471" t="s">
        <v>4</v>
      </c>
      <c r="B13" s="602">
        <v>451394</v>
      </c>
      <c r="C13" s="448">
        <v>451394</v>
      </c>
      <c r="D13" s="449">
        <v>451394</v>
      </c>
      <c r="E13" s="449">
        <v>100</v>
      </c>
      <c r="F13" s="450">
        <f>-G16</f>
        <v>0</v>
      </c>
      <c r="G13" s="451" t="s">
        <v>91</v>
      </c>
      <c r="H13" s="602">
        <v>18970</v>
      </c>
      <c r="I13" s="452">
        <v>18970</v>
      </c>
      <c r="J13" s="447"/>
      <c r="K13" s="449">
        <v>20764</v>
      </c>
      <c r="L13" s="449">
        <v>20764</v>
      </c>
      <c r="M13" s="449">
        <v>100</v>
      </c>
      <c r="N13" s="453" t="s">
        <v>91</v>
      </c>
      <c r="O13" s="454" t="s">
        <v>91</v>
      </c>
      <c r="P13" s="455"/>
      <c r="Q13" s="453">
        <v>411660</v>
      </c>
      <c r="R13" s="453">
        <v>411660</v>
      </c>
      <c r="S13" s="449">
        <v>100</v>
      </c>
      <c r="T13" s="453" t="s">
        <v>91</v>
      </c>
      <c r="U13" s="454" t="s">
        <v>91</v>
      </c>
      <c r="V13" s="455"/>
      <c r="W13" s="455"/>
      <c r="X13" s="455"/>
      <c r="Y13" s="455"/>
      <c r="Z13" s="455"/>
      <c r="AA13" s="456"/>
      <c r="AB13" s="455"/>
      <c r="AC13" s="455"/>
      <c r="AD13" s="455"/>
      <c r="AE13" s="455"/>
      <c r="AF13" s="455"/>
      <c r="AG13" s="456"/>
      <c r="AH13" s="455"/>
      <c r="AI13" s="455"/>
      <c r="AJ13" s="455"/>
      <c r="AK13" s="455"/>
      <c r="AL13" s="455"/>
      <c r="AM13" s="456"/>
      <c r="AN13" s="455"/>
      <c r="AO13" s="455"/>
      <c r="AP13" s="455"/>
      <c r="AQ13" s="455"/>
      <c r="AR13" s="455"/>
      <c r="AS13" s="472"/>
    </row>
    <row r="14" spans="1:48" ht="23.25" customHeight="1">
      <c r="A14" s="473" t="s">
        <v>382</v>
      </c>
      <c r="B14" s="569">
        <v>452499</v>
      </c>
      <c r="C14" s="569">
        <v>452499</v>
      </c>
      <c r="D14" s="569">
        <v>452499</v>
      </c>
      <c r="E14" s="569">
        <v>100</v>
      </c>
      <c r="F14" s="569">
        <v>0</v>
      </c>
      <c r="G14" s="603">
        <v>0</v>
      </c>
      <c r="H14" s="605">
        <v>18970</v>
      </c>
      <c r="I14" s="605">
        <v>18970</v>
      </c>
      <c r="J14" s="605">
        <v>0</v>
      </c>
      <c r="K14" s="569">
        <v>20764</v>
      </c>
      <c r="L14" s="569">
        <v>20764</v>
      </c>
      <c r="M14" s="569">
        <v>100</v>
      </c>
      <c r="N14" s="569">
        <v>0</v>
      </c>
      <c r="O14" s="603">
        <v>0</v>
      </c>
      <c r="P14" s="569">
        <v>412765</v>
      </c>
      <c r="Q14" s="569">
        <v>412765</v>
      </c>
      <c r="R14" s="569">
        <v>412765</v>
      </c>
      <c r="S14" s="569">
        <v>100</v>
      </c>
      <c r="T14" s="569">
        <v>0</v>
      </c>
      <c r="U14" s="603">
        <v>0</v>
      </c>
      <c r="V14" s="569"/>
      <c r="W14" s="569"/>
      <c r="X14" s="569"/>
      <c r="Y14" s="569"/>
      <c r="Z14" s="569"/>
      <c r="AA14" s="603"/>
      <c r="AB14" s="569"/>
      <c r="AC14" s="569"/>
      <c r="AD14" s="569"/>
      <c r="AE14" s="569"/>
      <c r="AF14" s="569"/>
      <c r="AG14" s="603"/>
      <c r="AH14" s="569"/>
      <c r="AI14" s="569"/>
      <c r="AJ14" s="569"/>
      <c r="AK14" s="569"/>
      <c r="AL14" s="569"/>
      <c r="AM14" s="603"/>
      <c r="AN14" s="569"/>
      <c r="AO14" s="569"/>
      <c r="AP14" s="569"/>
      <c r="AQ14" s="569"/>
      <c r="AR14" s="569"/>
      <c r="AS14" s="604"/>
    </row>
    <row r="15" spans="1:48" ht="17.25" thickBot="1">
      <c r="A15" s="474" t="s">
        <v>507</v>
      </c>
      <c r="B15" s="475"/>
      <c r="C15" s="475"/>
      <c r="D15" s="475"/>
      <c r="E15" s="475"/>
      <c r="F15" s="475"/>
      <c r="G15" s="475"/>
      <c r="H15" s="475"/>
      <c r="I15" s="475"/>
      <c r="J15" s="475"/>
      <c r="K15" s="475"/>
      <c r="L15" s="475"/>
      <c r="M15" s="475"/>
      <c r="N15" s="475"/>
      <c r="O15" s="475"/>
      <c r="P15" s="475"/>
      <c r="Q15" s="475"/>
      <c r="R15" s="475"/>
      <c r="S15" s="475"/>
      <c r="T15" s="475"/>
      <c r="U15" s="475"/>
      <c r="V15" s="475"/>
      <c r="W15" s="475"/>
      <c r="X15" s="475"/>
      <c r="Y15" s="475"/>
      <c r="Z15" s="475"/>
      <c r="AA15" s="475"/>
      <c r="AB15" s="475"/>
      <c r="AC15" s="475"/>
      <c r="AD15" s="475"/>
      <c r="AE15" s="475"/>
      <c r="AF15" s="475"/>
      <c r="AG15" s="475"/>
      <c r="AH15" s="475"/>
      <c r="AI15" s="475"/>
      <c r="AJ15" s="475"/>
      <c r="AK15" s="475"/>
      <c r="AL15" s="475"/>
      <c r="AM15" s="475"/>
      <c r="AN15" s="876" t="s">
        <v>284</v>
      </c>
      <c r="AO15" s="876"/>
      <c r="AP15" s="876"/>
      <c r="AQ15" s="876"/>
      <c r="AR15" s="876"/>
      <c r="AS15" s="877"/>
    </row>
    <row r="16" spans="1:48" ht="16.5" customHeight="1"/>
    <row r="17" ht="16.5" customHeight="1"/>
    <row r="18" ht="16.5" customHeight="1"/>
  </sheetData>
  <mergeCells count="55">
    <mergeCell ref="N7:N8"/>
    <mergeCell ref="A1:D1"/>
    <mergeCell ref="A5:A8"/>
    <mergeCell ref="B5:B8"/>
    <mergeCell ref="H5:H8"/>
    <mergeCell ref="J5:J8"/>
    <mergeCell ref="C6:C8"/>
    <mergeCell ref="D6:F6"/>
    <mergeCell ref="G6:G8"/>
    <mergeCell ref="I6:I8"/>
    <mergeCell ref="D7:D8"/>
    <mergeCell ref="E7:E8"/>
    <mergeCell ref="F7:F8"/>
    <mergeCell ref="AQ7:AQ8"/>
    <mergeCell ref="AR7:AR8"/>
    <mergeCell ref="AB5:AB8"/>
    <mergeCell ref="K6:K8"/>
    <mergeCell ref="R7:R8"/>
    <mergeCell ref="S7:S8"/>
    <mergeCell ref="T7:T8"/>
    <mergeCell ref="V5:V8"/>
    <mergeCell ref="L7:L8"/>
    <mergeCell ref="M7:M8"/>
    <mergeCell ref="Q6:Q8"/>
    <mergeCell ref="R6:T6"/>
    <mergeCell ref="U6:U8"/>
    <mergeCell ref="P5:P8"/>
    <mergeCell ref="L6:N6"/>
    <mergeCell ref="O6:O8"/>
    <mergeCell ref="AF7:AF8"/>
    <mergeCell ref="AJ7:AJ8"/>
    <mergeCell ref="AK7:AK8"/>
    <mergeCell ref="AL7:AL8"/>
    <mergeCell ref="AP7:AP8"/>
    <mergeCell ref="X7:X8"/>
    <mergeCell ref="Y7:Y8"/>
    <mergeCell ref="Z7:Z8"/>
    <mergeCell ref="AD7:AD8"/>
    <mergeCell ref="AE7:AE8"/>
    <mergeCell ref="AR4:AS4"/>
    <mergeCell ref="AN15:AS15"/>
    <mergeCell ref="AO6:AO8"/>
    <mergeCell ref="AN5:AN8"/>
    <mergeCell ref="W6:W8"/>
    <mergeCell ref="X6:Z6"/>
    <mergeCell ref="AA6:AA8"/>
    <mergeCell ref="AC6:AC8"/>
    <mergeCell ref="AD6:AF6"/>
    <mergeCell ref="AG6:AG8"/>
    <mergeCell ref="AI6:AI8"/>
    <mergeCell ref="AJ6:AL6"/>
    <mergeCell ref="AM6:AM8"/>
    <mergeCell ref="AH5:AH8"/>
    <mergeCell ref="AP6:AR6"/>
    <mergeCell ref="AS6:AS8"/>
  </mergeCells>
  <phoneticPr fontId="3" type="noConversion"/>
  <pageMargins left="0.70866141732283472" right="0.31496062992125984" top="0.74803149606299213" bottom="0.74803149606299213" header="0.31496062992125984" footer="0.31496062992125984"/>
  <pageSetup paperSize="9"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workbookViewId="0">
      <pane xSplit="1" topLeftCell="B1" activePane="topRight" state="frozen"/>
      <selection pane="topRight" sqref="A1:F1"/>
    </sheetView>
  </sheetViews>
  <sheetFormatPr defaultRowHeight="16.5"/>
  <cols>
    <col min="1" max="1" width="9.625" customWidth="1"/>
    <col min="2" max="2" width="9.125" customWidth="1"/>
    <col min="3" max="3" width="8.5" customWidth="1"/>
    <col min="4" max="4" width="9.625" customWidth="1"/>
    <col min="5" max="5" width="9" customWidth="1"/>
    <col min="6" max="6" width="9.125" customWidth="1"/>
    <col min="7" max="7" width="9.625" customWidth="1"/>
    <col min="8" max="8" width="9.375" customWidth="1"/>
    <col min="9" max="9" width="9.625" customWidth="1"/>
    <col min="10" max="10" width="10.625" customWidth="1"/>
    <col min="11" max="11" width="9.875" customWidth="1"/>
    <col min="12" max="12" width="9.625" customWidth="1"/>
    <col min="13" max="13" width="10.625" customWidth="1"/>
    <col min="14" max="14" width="12.375" customWidth="1"/>
    <col min="15" max="15" width="12.875" customWidth="1"/>
    <col min="16" max="16" width="13.875" customWidth="1"/>
    <col min="17" max="17" width="10" customWidth="1"/>
    <col min="18" max="18" width="12.25" customWidth="1"/>
    <col min="19" max="19" width="10.5" customWidth="1"/>
    <col min="20" max="20" width="12.375" style="24" customWidth="1"/>
    <col min="21" max="21" width="12.875" style="24" customWidth="1"/>
    <col min="22" max="22" width="13.875" style="24" customWidth="1"/>
    <col min="23" max="23" width="12.375" style="24" customWidth="1"/>
    <col min="24" max="24" width="12.875" style="24" customWidth="1"/>
    <col min="25" max="25" width="13.875" style="24" customWidth="1"/>
    <col min="26" max="26" width="12.375" style="24" customWidth="1"/>
    <col min="27" max="27" width="12.875" style="24" customWidth="1"/>
    <col min="28" max="28" width="13.875" style="24" customWidth="1"/>
    <col min="29" max="29" width="10" style="24" customWidth="1"/>
  </cols>
  <sheetData>
    <row r="1" spans="1:29" ht="18.75">
      <c r="A1" s="763" t="s">
        <v>542</v>
      </c>
      <c r="B1" s="763"/>
      <c r="C1" s="763"/>
      <c r="D1" s="763"/>
      <c r="E1" s="763"/>
      <c r="F1" s="76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9.5" thickBot="1">
      <c r="A2" s="16"/>
      <c r="B2" s="2"/>
      <c r="C2" s="2"/>
      <c r="D2" s="2"/>
      <c r="E2" s="2"/>
      <c r="F2" s="2"/>
      <c r="G2" s="2"/>
      <c r="H2" s="17"/>
      <c r="I2" s="17"/>
      <c r="J2" s="17"/>
      <c r="K2" s="17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>
      <c r="A3" s="254" t="s">
        <v>89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97" t="s">
        <v>5</v>
      </c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898" t="s">
        <v>415</v>
      </c>
      <c r="AB3" s="898"/>
      <c r="AC3" s="899"/>
    </row>
    <row r="4" spans="1:29" ht="36" customHeight="1">
      <c r="A4" s="868" t="s">
        <v>263</v>
      </c>
      <c r="B4" s="803" t="s">
        <v>264</v>
      </c>
      <c r="C4" s="804"/>
      <c r="D4" s="804"/>
      <c r="E4" s="803" t="s">
        <v>265</v>
      </c>
      <c r="F4" s="804"/>
      <c r="G4" s="804" t="s">
        <v>5</v>
      </c>
      <c r="H4" s="803" t="s">
        <v>266</v>
      </c>
      <c r="I4" s="804"/>
      <c r="J4" s="804" t="s">
        <v>5</v>
      </c>
      <c r="K4" s="792" t="s">
        <v>267</v>
      </c>
      <c r="L4" s="805"/>
      <c r="M4" s="819"/>
      <c r="N4" s="803" t="s">
        <v>268</v>
      </c>
      <c r="O4" s="804"/>
      <c r="P4" s="804"/>
      <c r="Q4" s="803" t="s">
        <v>269</v>
      </c>
      <c r="R4" s="804"/>
      <c r="S4" s="804"/>
      <c r="T4" s="803" t="s">
        <v>412</v>
      </c>
      <c r="U4" s="804"/>
      <c r="V4" s="804"/>
      <c r="W4" s="803" t="s">
        <v>413</v>
      </c>
      <c r="X4" s="804"/>
      <c r="Y4" s="804"/>
      <c r="Z4" s="803" t="s">
        <v>414</v>
      </c>
      <c r="AA4" s="804"/>
      <c r="AB4" s="804"/>
      <c r="AC4" s="844" t="s">
        <v>270</v>
      </c>
    </row>
    <row r="5" spans="1:29" ht="36.75" customHeight="1">
      <c r="A5" s="868"/>
      <c r="B5" s="485" t="s">
        <v>273</v>
      </c>
      <c r="C5" s="485" t="s">
        <v>272</v>
      </c>
      <c r="D5" s="485" t="s">
        <v>274</v>
      </c>
      <c r="E5" s="485" t="s">
        <v>273</v>
      </c>
      <c r="F5" s="485" t="s">
        <v>272</v>
      </c>
      <c r="G5" s="485" t="s">
        <v>274</v>
      </c>
      <c r="H5" s="485" t="s">
        <v>273</v>
      </c>
      <c r="I5" s="485" t="s">
        <v>272</v>
      </c>
      <c r="J5" s="485" t="s">
        <v>274</v>
      </c>
      <c r="K5" s="485" t="s">
        <v>273</v>
      </c>
      <c r="L5" s="485" t="s">
        <v>272</v>
      </c>
      <c r="M5" s="485" t="s">
        <v>274</v>
      </c>
      <c r="N5" s="485" t="s">
        <v>273</v>
      </c>
      <c r="O5" s="485" t="s">
        <v>272</v>
      </c>
      <c r="P5" s="485" t="s">
        <v>274</v>
      </c>
      <c r="Q5" s="485" t="s">
        <v>273</v>
      </c>
      <c r="R5" s="485" t="s">
        <v>272</v>
      </c>
      <c r="S5" s="485" t="s">
        <v>271</v>
      </c>
      <c r="T5" s="485" t="s">
        <v>249</v>
      </c>
      <c r="U5" s="485" t="s">
        <v>272</v>
      </c>
      <c r="V5" s="485" t="s">
        <v>169</v>
      </c>
      <c r="W5" s="485" t="s">
        <v>249</v>
      </c>
      <c r="X5" s="485" t="s">
        <v>272</v>
      </c>
      <c r="Y5" s="485" t="s">
        <v>169</v>
      </c>
      <c r="Z5" s="485" t="s">
        <v>249</v>
      </c>
      <c r="AA5" s="485" t="s">
        <v>272</v>
      </c>
      <c r="AB5" s="485" t="s">
        <v>169</v>
      </c>
      <c r="AC5" s="900"/>
    </row>
    <row r="6" spans="1:29" ht="24" customHeight="1">
      <c r="A6" s="256" t="s">
        <v>0</v>
      </c>
      <c r="B6" s="427">
        <v>12</v>
      </c>
      <c r="C6" s="479">
        <v>464</v>
      </c>
      <c r="D6" s="480">
        <v>1827.8</v>
      </c>
      <c r="E6" s="479">
        <v>5</v>
      </c>
      <c r="F6" s="479">
        <v>255.2</v>
      </c>
      <c r="G6" s="480">
        <v>1199.4000000000001</v>
      </c>
      <c r="H6" s="479">
        <v>11</v>
      </c>
      <c r="I6" s="480">
        <v>4613</v>
      </c>
      <c r="J6" s="480">
        <v>88435.3</v>
      </c>
      <c r="K6" s="479">
        <v>5</v>
      </c>
      <c r="L6" s="480">
        <v>2813</v>
      </c>
      <c r="M6" s="480">
        <v>45655</v>
      </c>
      <c r="N6" s="479">
        <v>0</v>
      </c>
      <c r="O6" s="479">
        <v>0</v>
      </c>
      <c r="P6" s="479">
        <v>0</v>
      </c>
      <c r="Q6" s="479">
        <v>1</v>
      </c>
      <c r="R6" s="480">
        <v>380</v>
      </c>
      <c r="S6" s="480">
        <v>4180</v>
      </c>
      <c r="T6" s="479"/>
      <c r="U6" s="479"/>
      <c r="V6" s="479"/>
      <c r="W6" s="479"/>
      <c r="X6" s="479"/>
      <c r="Y6" s="479"/>
      <c r="Z6" s="479"/>
      <c r="AA6" s="479"/>
      <c r="AB6" s="479"/>
      <c r="AC6" s="486">
        <v>14644</v>
      </c>
    </row>
    <row r="7" spans="1:29" ht="24" customHeight="1">
      <c r="A7" s="258" t="s">
        <v>25</v>
      </c>
      <c r="B7" s="435">
        <v>14</v>
      </c>
      <c r="C7" s="436">
        <v>530</v>
      </c>
      <c r="D7" s="481">
        <v>2283</v>
      </c>
      <c r="E7" s="436">
        <v>5</v>
      </c>
      <c r="F7" s="436">
        <v>255</v>
      </c>
      <c r="G7" s="481">
        <v>1199.4000000000001</v>
      </c>
      <c r="H7" s="436">
        <v>11</v>
      </c>
      <c r="I7" s="481">
        <v>4613</v>
      </c>
      <c r="J7" s="481">
        <v>88435</v>
      </c>
      <c r="K7" s="436">
        <v>5</v>
      </c>
      <c r="L7" s="481">
        <v>2813</v>
      </c>
      <c r="M7" s="481">
        <v>45655</v>
      </c>
      <c r="N7" s="436">
        <v>0</v>
      </c>
      <c r="O7" s="436">
        <v>0</v>
      </c>
      <c r="P7" s="436">
        <v>0</v>
      </c>
      <c r="Q7" s="436">
        <v>1</v>
      </c>
      <c r="R7" s="481">
        <v>380</v>
      </c>
      <c r="S7" s="481">
        <v>4180</v>
      </c>
      <c r="T7" s="436"/>
      <c r="U7" s="436"/>
      <c r="V7" s="436"/>
      <c r="W7" s="436"/>
      <c r="X7" s="436"/>
      <c r="Y7" s="436"/>
      <c r="Z7" s="436"/>
      <c r="AA7" s="436"/>
      <c r="AB7" s="436"/>
      <c r="AC7" s="487">
        <v>15338</v>
      </c>
    </row>
    <row r="8" spans="1:29" ht="24" customHeight="1">
      <c r="A8" s="258" t="s">
        <v>2</v>
      </c>
      <c r="B8" s="435">
        <v>13</v>
      </c>
      <c r="C8" s="436">
        <v>507</v>
      </c>
      <c r="D8" s="481">
        <v>2320.6999999999998</v>
      </c>
      <c r="E8" s="436">
        <v>5</v>
      </c>
      <c r="F8" s="436">
        <v>255</v>
      </c>
      <c r="G8" s="481">
        <v>1199.4000000000001</v>
      </c>
      <c r="H8" s="436">
        <v>11</v>
      </c>
      <c r="I8" s="481">
        <v>4613</v>
      </c>
      <c r="J8" s="481">
        <v>88435</v>
      </c>
      <c r="K8" s="436">
        <v>5</v>
      </c>
      <c r="L8" s="481">
        <v>2813</v>
      </c>
      <c r="M8" s="481">
        <v>45655</v>
      </c>
      <c r="N8" s="436">
        <v>0</v>
      </c>
      <c r="O8" s="436">
        <v>0</v>
      </c>
      <c r="P8" s="436">
        <v>0</v>
      </c>
      <c r="Q8" s="436">
        <v>1</v>
      </c>
      <c r="R8" s="481">
        <v>380</v>
      </c>
      <c r="S8" s="481">
        <v>4180</v>
      </c>
      <c r="T8" s="436"/>
      <c r="U8" s="436"/>
      <c r="V8" s="436"/>
      <c r="W8" s="436"/>
      <c r="X8" s="436"/>
      <c r="Y8" s="436"/>
      <c r="Z8" s="436"/>
      <c r="AA8" s="436"/>
      <c r="AB8" s="436"/>
      <c r="AC8" s="487">
        <v>15611</v>
      </c>
    </row>
    <row r="9" spans="1:29" ht="24" customHeight="1">
      <c r="A9" s="258" t="s">
        <v>3</v>
      </c>
      <c r="B9" s="435">
        <v>13</v>
      </c>
      <c r="C9" s="436">
        <v>507</v>
      </c>
      <c r="D9" s="481">
        <v>2320.6999999999998</v>
      </c>
      <c r="E9" s="436">
        <v>5</v>
      </c>
      <c r="F9" s="436">
        <v>255</v>
      </c>
      <c r="G9" s="481">
        <v>1239.7</v>
      </c>
      <c r="H9" s="436">
        <v>11</v>
      </c>
      <c r="I9" s="481">
        <v>4613</v>
      </c>
      <c r="J9" s="481">
        <v>88435</v>
      </c>
      <c r="K9" s="436">
        <v>5</v>
      </c>
      <c r="L9" s="481">
        <v>2813</v>
      </c>
      <c r="M9" s="481">
        <v>45655</v>
      </c>
      <c r="N9" s="436">
        <v>0</v>
      </c>
      <c r="O9" s="436">
        <v>0</v>
      </c>
      <c r="P9" s="436">
        <v>0</v>
      </c>
      <c r="Q9" s="436">
        <v>1</v>
      </c>
      <c r="R9" s="481">
        <v>380</v>
      </c>
      <c r="S9" s="481">
        <v>4180</v>
      </c>
      <c r="T9" s="436"/>
      <c r="U9" s="436"/>
      <c r="V9" s="436"/>
      <c r="W9" s="436"/>
      <c r="X9" s="436"/>
      <c r="Y9" s="436"/>
      <c r="Z9" s="436"/>
      <c r="AA9" s="436"/>
      <c r="AB9" s="436"/>
      <c r="AC9" s="220">
        <v>15629</v>
      </c>
    </row>
    <row r="10" spans="1:29" ht="24" customHeight="1">
      <c r="A10" s="471" t="s">
        <v>4</v>
      </c>
      <c r="B10" s="482">
        <v>12</v>
      </c>
      <c r="C10" s="483">
        <v>479</v>
      </c>
      <c r="D10" s="484">
        <v>2140.6</v>
      </c>
      <c r="E10" s="483">
        <v>5</v>
      </c>
      <c r="F10" s="483">
        <v>255.2</v>
      </c>
      <c r="G10" s="484">
        <v>1239.7</v>
      </c>
      <c r="H10" s="483">
        <v>11</v>
      </c>
      <c r="I10" s="484">
        <v>4613</v>
      </c>
      <c r="J10" s="484">
        <v>88435</v>
      </c>
      <c r="K10" s="483">
        <v>5</v>
      </c>
      <c r="L10" s="484">
        <v>2533</v>
      </c>
      <c r="M10" s="484">
        <v>44235.1</v>
      </c>
      <c r="N10" s="453" t="s">
        <v>91</v>
      </c>
      <c r="O10" s="453" t="s">
        <v>91</v>
      </c>
      <c r="P10" s="453" t="s">
        <v>91</v>
      </c>
      <c r="Q10" s="483">
        <v>1</v>
      </c>
      <c r="R10" s="484">
        <v>380</v>
      </c>
      <c r="S10" s="484">
        <v>4180</v>
      </c>
      <c r="T10" s="453"/>
      <c r="U10" s="453"/>
      <c r="V10" s="453"/>
      <c r="W10" s="453"/>
      <c r="X10" s="453"/>
      <c r="Y10" s="453"/>
      <c r="Z10" s="453"/>
      <c r="AA10" s="453"/>
      <c r="AB10" s="453"/>
      <c r="AC10" s="488">
        <v>16151</v>
      </c>
    </row>
    <row r="11" spans="1:29" s="24" customFormat="1" ht="24" customHeight="1">
      <c r="A11" s="473" t="s">
        <v>416</v>
      </c>
      <c r="B11" s="476">
        <v>12</v>
      </c>
      <c r="C11" s="476">
        <v>479</v>
      </c>
      <c r="D11" s="477">
        <v>2140.6</v>
      </c>
      <c r="E11" s="476">
        <v>5</v>
      </c>
      <c r="F11" s="476">
        <v>255.2</v>
      </c>
      <c r="G11" s="477">
        <v>1239.7</v>
      </c>
      <c r="H11" s="476">
        <v>11</v>
      </c>
      <c r="I11" s="477">
        <v>4613</v>
      </c>
      <c r="J11" s="477">
        <v>88435</v>
      </c>
      <c r="K11" s="476">
        <v>5</v>
      </c>
      <c r="L11" s="477">
        <v>2533</v>
      </c>
      <c r="M11" s="477">
        <v>44235.1</v>
      </c>
      <c r="N11" s="478">
        <v>0</v>
      </c>
      <c r="O11" s="478">
        <v>0</v>
      </c>
      <c r="P11" s="478">
        <v>0</v>
      </c>
      <c r="Q11" s="476">
        <v>1</v>
      </c>
      <c r="R11" s="477">
        <v>380</v>
      </c>
      <c r="S11" s="477">
        <v>4180</v>
      </c>
      <c r="T11" s="478"/>
      <c r="U11" s="478"/>
      <c r="V11" s="478"/>
      <c r="W11" s="478"/>
      <c r="X11" s="478"/>
      <c r="Y11" s="478"/>
      <c r="Z11" s="478"/>
      <c r="AA11" s="478"/>
      <c r="AB11" s="478"/>
      <c r="AC11" s="489">
        <v>16383</v>
      </c>
    </row>
    <row r="12" spans="1:29" ht="17.25" thickBot="1">
      <c r="A12" s="424" t="s">
        <v>508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490"/>
      <c r="AA12" s="490"/>
      <c r="AB12" s="490"/>
      <c r="AC12" s="491" t="s">
        <v>322</v>
      </c>
    </row>
  </sheetData>
  <mergeCells count="13">
    <mergeCell ref="A1:F1"/>
    <mergeCell ref="T4:V4"/>
    <mergeCell ref="W4:Y4"/>
    <mergeCell ref="Z4:AB4"/>
    <mergeCell ref="AA3:AC3"/>
    <mergeCell ref="Q4:S4"/>
    <mergeCell ref="AC4:AC5"/>
    <mergeCell ref="A4:A5"/>
    <mergeCell ref="B4:D4"/>
    <mergeCell ref="E4:G4"/>
    <mergeCell ref="H4:J4"/>
    <mergeCell ref="K4:M4"/>
    <mergeCell ref="N4:P4"/>
  </mergeCells>
  <phoneticPr fontId="3" type="noConversion"/>
  <pageMargins left="0.70866141732283472" right="0.31496062992125984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/>
  </sheetViews>
  <sheetFormatPr defaultRowHeight="16.5"/>
  <cols>
    <col min="1" max="1" width="14.875" customWidth="1"/>
    <col min="2" max="2" width="14.625" customWidth="1"/>
    <col min="3" max="4" width="11.875" customWidth="1"/>
    <col min="5" max="5" width="17.5" customWidth="1"/>
    <col min="6" max="6" width="11.875" customWidth="1"/>
    <col min="7" max="7" width="11.625" customWidth="1"/>
    <col min="8" max="8" width="19.375" customWidth="1"/>
    <col min="9" max="9" width="20.75" customWidth="1"/>
    <col min="10" max="10" width="22.25" customWidth="1"/>
  </cols>
  <sheetData>
    <row r="1" spans="1:12" s="67" customFormat="1"/>
    <row r="2" spans="1:12" ht="26.25">
      <c r="A2" s="27" t="s">
        <v>521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s="24" customForma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s="24" customFormat="1" ht="24" customHeight="1">
      <c r="A5" s="69" t="s">
        <v>512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s="24" customFormat="1" ht="19.5" thickBot="1">
      <c r="A6" s="10"/>
      <c r="B6" s="10"/>
      <c r="C6" s="25"/>
      <c r="D6" s="10"/>
      <c r="E6" s="10"/>
      <c r="F6" s="21"/>
      <c r="G6" s="10"/>
      <c r="H6" s="10"/>
      <c r="I6" s="10"/>
      <c r="J6" s="10"/>
    </row>
    <row r="7" spans="1:12" s="64" customFormat="1" ht="17.25" customHeight="1">
      <c r="A7" s="82" t="s">
        <v>92</v>
      </c>
      <c r="B7" s="83"/>
      <c r="C7" s="83"/>
      <c r="D7" s="83"/>
      <c r="E7" s="83"/>
      <c r="F7" s="83"/>
      <c r="G7" s="83"/>
      <c r="H7" s="83"/>
      <c r="I7" s="736" t="s">
        <v>281</v>
      </c>
      <c r="J7" s="737"/>
    </row>
    <row r="8" spans="1:12" ht="41.25" customHeight="1">
      <c r="A8" s="738" t="s">
        <v>93</v>
      </c>
      <c r="B8" s="739" t="s">
        <v>286</v>
      </c>
      <c r="C8" s="741" t="s">
        <v>96</v>
      </c>
      <c r="D8" s="742"/>
      <c r="E8" s="742"/>
      <c r="F8" s="742"/>
      <c r="G8" s="742"/>
      <c r="H8" s="742"/>
      <c r="I8" s="743"/>
      <c r="J8" s="744" t="s">
        <v>289</v>
      </c>
    </row>
    <row r="9" spans="1:12" ht="30.75" customHeight="1">
      <c r="A9" s="738"/>
      <c r="B9" s="739"/>
      <c r="C9" s="747" t="s">
        <v>287</v>
      </c>
      <c r="D9" s="741" t="s">
        <v>288</v>
      </c>
      <c r="E9" s="248"/>
      <c r="F9" s="750" t="s">
        <v>98</v>
      </c>
      <c r="G9" s="750" t="s">
        <v>99</v>
      </c>
      <c r="H9" s="741" t="s">
        <v>100</v>
      </c>
      <c r="I9" s="750" t="s">
        <v>454</v>
      </c>
      <c r="J9" s="745"/>
    </row>
    <row r="10" spans="1:12" ht="54" customHeight="1">
      <c r="A10" s="738"/>
      <c r="B10" s="740"/>
      <c r="C10" s="748"/>
      <c r="D10" s="749"/>
      <c r="E10" s="72" t="s">
        <v>97</v>
      </c>
      <c r="F10" s="749"/>
      <c r="G10" s="749"/>
      <c r="H10" s="751"/>
      <c r="I10" s="749"/>
      <c r="J10" s="746"/>
    </row>
    <row r="11" spans="1:12" ht="24" customHeight="1">
      <c r="A11" s="86" t="s">
        <v>0</v>
      </c>
      <c r="B11" s="73">
        <v>161135</v>
      </c>
      <c r="C11" s="74">
        <v>163156</v>
      </c>
      <c r="D11" s="74">
        <v>58326</v>
      </c>
      <c r="E11" s="74">
        <v>44595</v>
      </c>
      <c r="F11" s="74">
        <v>97999</v>
      </c>
      <c r="G11" s="74">
        <v>700</v>
      </c>
      <c r="H11" s="74">
        <v>6131</v>
      </c>
      <c r="I11" s="74">
        <v>0</v>
      </c>
      <c r="J11" s="87">
        <v>101.25422782139199</v>
      </c>
    </row>
    <row r="12" spans="1:12" ht="24" customHeight="1">
      <c r="A12" s="88" t="s">
        <v>1</v>
      </c>
      <c r="B12" s="75">
        <v>162804</v>
      </c>
      <c r="C12" s="76">
        <v>165782</v>
      </c>
      <c r="D12" s="76">
        <v>58976</v>
      </c>
      <c r="E12" s="76">
        <v>45233</v>
      </c>
      <c r="F12" s="76">
        <v>99892</v>
      </c>
      <c r="G12" s="76">
        <v>744</v>
      </c>
      <c r="H12" s="76">
        <v>6170</v>
      </c>
      <c r="I12" s="76">
        <v>0</v>
      </c>
      <c r="J12" s="89">
        <v>101.82919338591189</v>
      </c>
    </row>
    <row r="13" spans="1:12" ht="24" customHeight="1">
      <c r="A13" s="88" t="s">
        <v>2</v>
      </c>
      <c r="B13" s="75">
        <v>166574</v>
      </c>
      <c r="C13" s="76">
        <v>163783</v>
      </c>
      <c r="D13" s="76">
        <v>53202</v>
      </c>
      <c r="E13" s="76">
        <v>42245</v>
      </c>
      <c r="F13" s="76">
        <v>100671</v>
      </c>
      <c r="G13" s="76">
        <v>1790</v>
      </c>
      <c r="H13" s="76">
        <v>6224</v>
      </c>
      <c r="I13" s="76">
        <v>1896</v>
      </c>
      <c r="J13" s="89">
        <v>98.3</v>
      </c>
    </row>
    <row r="14" spans="1:12" ht="24" customHeight="1">
      <c r="A14" s="88" t="s">
        <v>3</v>
      </c>
      <c r="B14" s="77">
        <v>167089</v>
      </c>
      <c r="C14" s="78">
        <v>167423</v>
      </c>
      <c r="D14" s="78">
        <v>53120</v>
      </c>
      <c r="E14" s="78">
        <v>42024</v>
      </c>
      <c r="F14" s="78">
        <v>104412</v>
      </c>
      <c r="G14" s="78">
        <v>1789</v>
      </c>
      <c r="H14" s="78">
        <v>6254</v>
      </c>
      <c r="I14" s="78">
        <v>1848</v>
      </c>
      <c r="J14" s="90">
        <v>100.2</v>
      </c>
    </row>
    <row r="15" spans="1:12" ht="24" customHeight="1">
      <c r="A15" s="91" t="s">
        <v>4</v>
      </c>
      <c r="B15" s="79">
        <v>169177</v>
      </c>
      <c r="C15" s="80">
        <v>172947</v>
      </c>
      <c r="D15" s="80">
        <v>53185</v>
      </c>
      <c r="E15" s="80">
        <v>42189</v>
      </c>
      <c r="F15" s="80">
        <v>109812</v>
      </c>
      <c r="G15" s="80">
        <v>1810</v>
      </c>
      <c r="H15" s="80">
        <v>6254</v>
      </c>
      <c r="I15" s="80">
        <v>1886</v>
      </c>
      <c r="J15" s="92">
        <v>102.3</v>
      </c>
    </row>
    <row r="16" spans="1:12" s="24" customFormat="1" ht="24" customHeight="1">
      <c r="A16" s="93" t="s">
        <v>285</v>
      </c>
      <c r="B16" s="70">
        <v>171041</v>
      </c>
      <c r="C16" s="70">
        <v>173865</v>
      </c>
      <c r="D16" s="70">
        <v>53031</v>
      </c>
      <c r="E16" s="70">
        <v>42153</v>
      </c>
      <c r="F16" s="70">
        <v>110867</v>
      </c>
      <c r="G16" s="70">
        <v>1855</v>
      </c>
      <c r="H16" s="70">
        <v>6245</v>
      </c>
      <c r="I16" s="70">
        <v>1867</v>
      </c>
      <c r="J16" s="647">
        <v>101.65106611864991</v>
      </c>
    </row>
    <row r="17" spans="1:10" s="20" customFormat="1" ht="24" customHeight="1">
      <c r="A17" s="94" t="s">
        <v>455</v>
      </c>
      <c r="B17" s="95"/>
      <c r="C17" s="95"/>
      <c r="D17" s="81"/>
      <c r="E17" s="81"/>
      <c r="F17" s="81"/>
      <c r="G17" s="81"/>
      <c r="H17" s="81"/>
      <c r="I17" s="95"/>
      <c r="J17" s="96"/>
    </row>
    <row r="18" spans="1:10" s="20" customFormat="1" ht="24" customHeight="1">
      <c r="A18" s="94" t="s">
        <v>282</v>
      </c>
      <c r="B18" s="81"/>
      <c r="C18" s="81"/>
      <c r="D18" s="81"/>
      <c r="E18" s="81"/>
      <c r="F18" s="81"/>
      <c r="G18" s="81"/>
      <c r="H18" s="81"/>
      <c r="I18" s="95"/>
      <c r="J18" s="96"/>
    </row>
    <row r="19" spans="1:10" s="20" customFormat="1" ht="24" customHeight="1" thickBot="1">
      <c r="A19" s="97" t="s">
        <v>283</v>
      </c>
      <c r="B19" s="529"/>
      <c r="C19" s="529"/>
      <c r="D19" s="529"/>
      <c r="E19" s="529"/>
      <c r="F19" s="529"/>
      <c r="G19" s="529"/>
      <c r="H19" s="529"/>
      <c r="I19" s="530"/>
      <c r="J19" s="531"/>
    </row>
    <row r="20" spans="1:10">
      <c r="D20" s="24"/>
    </row>
  </sheetData>
  <mergeCells count="11">
    <mergeCell ref="I7:J7"/>
    <mergeCell ref="A8:A10"/>
    <mergeCell ref="B8:B10"/>
    <mergeCell ref="C8:I8"/>
    <mergeCell ref="J8:J10"/>
    <mergeCell ref="C9:C10"/>
    <mergeCell ref="D9:D10"/>
    <mergeCell ref="F9:F10"/>
    <mergeCell ref="G9:G10"/>
    <mergeCell ref="H9:H10"/>
    <mergeCell ref="I9:I10"/>
  </mergeCells>
  <phoneticPr fontId="3" type="noConversion"/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sqref="A1:E1"/>
    </sheetView>
  </sheetViews>
  <sheetFormatPr defaultRowHeight="16.5"/>
  <cols>
    <col min="1" max="15" width="16.75" customWidth="1"/>
  </cols>
  <sheetData>
    <row r="1" spans="1:15" ht="18.75">
      <c r="A1" s="763" t="s">
        <v>545</v>
      </c>
      <c r="B1" s="763"/>
      <c r="C1" s="763"/>
      <c r="D1" s="763"/>
      <c r="E1" s="763"/>
      <c r="F1" s="22"/>
      <c r="G1" s="2"/>
      <c r="H1" s="2"/>
      <c r="I1" s="2"/>
      <c r="J1" s="23"/>
      <c r="K1" s="2"/>
      <c r="L1" s="23" t="s">
        <v>5</v>
      </c>
      <c r="M1" s="23" t="s">
        <v>5</v>
      </c>
      <c r="N1" s="23" t="s">
        <v>5</v>
      </c>
      <c r="O1" s="2"/>
    </row>
    <row r="2" spans="1:15" ht="17.25" thickBot="1">
      <c r="A2" s="13"/>
      <c r="B2" s="2"/>
      <c r="C2" s="2"/>
      <c r="D2" s="2"/>
      <c r="E2" s="2"/>
      <c r="F2" s="2"/>
      <c r="G2" s="2"/>
      <c r="H2" s="2"/>
      <c r="I2" s="2"/>
      <c r="J2" s="2"/>
      <c r="K2" s="2"/>
      <c r="L2" s="23"/>
      <c r="M2" s="23"/>
      <c r="N2" s="23"/>
      <c r="O2" s="2"/>
    </row>
    <row r="3" spans="1:15">
      <c r="A3" s="162" t="s">
        <v>90</v>
      </c>
      <c r="B3" s="163"/>
      <c r="C3" s="163"/>
      <c r="D3" s="163"/>
      <c r="E3" s="163"/>
      <c r="F3" s="511" t="s">
        <v>5</v>
      </c>
      <c r="G3" s="163"/>
      <c r="H3" s="163"/>
      <c r="I3" s="163"/>
      <c r="J3" s="163"/>
      <c r="K3" s="163"/>
      <c r="L3" s="163"/>
      <c r="M3" s="163"/>
      <c r="N3" s="761" t="s">
        <v>421</v>
      </c>
      <c r="O3" s="762"/>
    </row>
    <row r="4" spans="1:15" ht="35.25" customHeight="1">
      <c r="A4" s="905" t="s">
        <v>102</v>
      </c>
      <c r="B4" s="902" t="s">
        <v>419</v>
      </c>
      <c r="C4" s="903"/>
      <c r="D4" s="902" t="s">
        <v>276</v>
      </c>
      <c r="E4" s="903"/>
      <c r="F4" s="902" t="s">
        <v>277</v>
      </c>
      <c r="G4" s="903"/>
      <c r="H4" s="906" t="s">
        <v>420</v>
      </c>
      <c r="I4" s="907"/>
      <c r="J4" s="906" t="s">
        <v>278</v>
      </c>
      <c r="K4" s="907"/>
      <c r="L4" s="902" t="s">
        <v>279</v>
      </c>
      <c r="M4" s="903"/>
      <c r="N4" s="902" t="s">
        <v>280</v>
      </c>
      <c r="O4" s="904"/>
    </row>
    <row r="5" spans="1:15" ht="36" customHeight="1">
      <c r="A5" s="905"/>
      <c r="B5" s="510" t="s">
        <v>418</v>
      </c>
      <c r="C5" s="510" t="s">
        <v>275</v>
      </c>
      <c r="D5" s="510" t="s">
        <v>418</v>
      </c>
      <c r="E5" s="510" t="s">
        <v>275</v>
      </c>
      <c r="F5" s="510" t="s">
        <v>418</v>
      </c>
      <c r="G5" s="510" t="s">
        <v>275</v>
      </c>
      <c r="H5" s="510" t="s">
        <v>418</v>
      </c>
      <c r="I5" s="510" t="s">
        <v>275</v>
      </c>
      <c r="J5" s="510" t="s">
        <v>418</v>
      </c>
      <c r="K5" s="510" t="s">
        <v>275</v>
      </c>
      <c r="L5" s="510" t="s">
        <v>418</v>
      </c>
      <c r="M5" s="510" t="s">
        <v>275</v>
      </c>
      <c r="N5" s="510" t="s">
        <v>418</v>
      </c>
      <c r="O5" s="512" t="s">
        <v>275</v>
      </c>
    </row>
    <row r="6" spans="1:15" ht="24" customHeight="1">
      <c r="A6" s="513" t="s">
        <v>0</v>
      </c>
      <c r="B6" s="495">
        <v>107</v>
      </c>
      <c r="C6" s="496">
        <v>17112</v>
      </c>
      <c r="D6" s="496">
        <v>57</v>
      </c>
      <c r="E6" s="496">
        <v>7645</v>
      </c>
      <c r="F6" s="496">
        <v>2</v>
      </c>
      <c r="G6" s="496">
        <v>472</v>
      </c>
      <c r="H6" s="496">
        <v>34</v>
      </c>
      <c r="I6" s="496">
        <v>7438</v>
      </c>
      <c r="J6" s="496">
        <v>0</v>
      </c>
      <c r="K6" s="496">
        <v>0</v>
      </c>
      <c r="L6" s="496">
        <v>14</v>
      </c>
      <c r="M6" s="496">
        <v>1557</v>
      </c>
      <c r="N6" s="496">
        <v>0</v>
      </c>
      <c r="O6" s="514">
        <v>0</v>
      </c>
    </row>
    <row r="7" spans="1:15" ht="24" customHeight="1">
      <c r="A7" s="515" t="s">
        <v>30</v>
      </c>
      <c r="B7" s="497">
        <v>110</v>
      </c>
      <c r="C7" s="498">
        <v>17352</v>
      </c>
      <c r="D7" s="498">
        <v>57</v>
      </c>
      <c r="E7" s="498">
        <v>7645</v>
      </c>
      <c r="F7" s="498">
        <v>2</v>
      </c>
      <c r="G7" s="498">
        <v>472</v>
      </c>
      <c r="H7" s="499">
        <v>34</v>
      </c>
      <c r="I7" s="499">
        <v>7718</v>
      </c>
      <c r="J7" s="498">
        <v>0</v>
      </c>
      <c r="K7" s="498">
        <v>0</v>
      </c>
      <c r="L7" s="498">
        <v>17</v>
      </c>
      <c r="M7" s="498">
        <v>1517</v>
      </c>
      <c r="N7" s="498">
        <v>0</v>
      </c>
      <c r="O7" s="516">
        <v>0</v>
      </c>
    </row>
    <row r="8" spans="1:15" ht="24" customHeight="1">
      <c r="A8" s="515" t="s">
        <v>2</v>
      </c>
      <c r="B8" s="500">
        <v>109</v>
      </c>
      <c r="C8" s="501">
        <v>17028</v>
      </c>
      <c r="D8" s="501">
        <v>57</v>
      </c>
      <c r="E8" s="501">
        <v>7645</v>
      </c>
      <c r="F8" s="501">
        <v>2</v>
      </c>
      <c r="G8" s="501">
        <v>472</v>
      </c>
      <c r="H8" s="502">
        <v>33</v>
      </c>
      <c r="I8" s="502">
        <v>7394</v>
      </c>
      <c r="J8" s="501">
        <v>0</v>
      </c>
      <c r="K8" s="501">
        <v>0</v>
      </c>
      <c r="L8" s="501">
        <v>17</v>
      </c>
      <c r="M8" s="501">
        <v>1517</v>
      </c>
      <c r="N8" s="501">
        <v>0</v>
      </c>
      <c r="O8" s="517">
        <v>0</v>
      </c>
    </row>
    <row r="9" spans="1:15" ht="24" customHeight="1">
      <c r="A9" s="515" t="s">
        <v>3</v>
      </c>
      <c r="B9" s="503">
        <v>110</v>
      </c>
      <c r="C9" s="504">
        <v>17132</v>
      </c>
      <c r="D9" s="504">
        <v>57</v>
      </c>
      <c r="E9" s="504">
        <v>7645</v>
      </c>
      <c r="F9" s="504">
        <v>2</v>
      </c>
      <c r="G9" s="504">
        <v>472</v>
      </c>
      <c r="H9" s="505">
        <v>33</v>
      </c>
      <c r="I9" s="505">
        <v>7394</v>
      </c>
      <c r="J9" s="504">
        <v>0</v>
      </c>
      <c r="K9" s="504">
        <v>0</v>
      </c>
      <c r="L9" s="504">
        <v>18</v>
      </c>
      <c r="M9" s="504">
        <v>1621</v>
      </c>
      <c r="N9" s="504">
        <v>0</v>
      </c>
      <c r="O9" s="518">
        <v>0</v>
      </c>
    </row>
    <row r="10" spans="1:15" ht="24" customHeight="1">
      <c r="A10" s="519" t="s">
        <v>4</v>
      </c>
      <c r="B10" s="506">
        <f>D10+F10+H10+L10</f>
        <v>114</v>
      </c>
      <c r="C10" s="507">
        <v>17360</v>
      </c>
      <c r="D10" s="507">
        <v>57</v>
      </c>
      <c r="E10" s="507">
        <v>7645</v>
      </c>
      <c r="F10" s="507">
        <v>2</v>
      </c>
      <c r="G10" s="507">
        <v>472</v>
      </c>
      <c r="H10" s="508">
        <v>33</v>
      </c>
      <c r="I10" s="508">
        <v>7483</v>
      </c>
      <c r="J10" s="509" t="s">
        <v>91</v>
      </c>
      <c r="K10" s="509" t="s">
        <v>91</v>
      </c>
      <c r="L10" s="507">
        <v>22</v>
      </c>
      <c r="M10" s="507">
        <v>1760</v>
      </c>
      <c r="N10" s="509" t="s">
        <v>91</v>
      </c>
      <c r="O10" s="520" t="s">
        <v>91</v>
      </c>
    </row>
    <row r="11" spans="1:15" s="24" customFormat="1" ht="24" customHeight="1">
      <c r="A11" s="521" t="s">
        <v>417</v>
      </c>
      <c r="B11" s="492">
        <v>114</v>
      </c>
      <c r="C11" s="492">
        <v>17360</v>
      </c>
      <c r="D11" s="492">
        <v>57</v>
      </c>
      <c r="E11" s="492">
        <v>7645</v>
      </c>
      <c r="F11" s="492">
        <v>2</v>
      </c>
      <c r="G11" s="492">
        <v>472</v>
      </c>
      <c r="H11" s="493">
        <v>33</v>
      </c>
      <c r="I11" s="493">
        <v>7483</v>
      </c>
      <c r="J11" s="494" t="s">
        <v>10</v>
      </c>
      <c r="K11" s="494" t="s">
        <v>10</v>
      </c>
      <c r="L11" s="492">
        <v>22</v>
      </c>
      <c r="M11" s="492">
        <v>1760</v>
      </c>
      <c r="N11" s="494" t="s">
        <v>10</v>
      </c>
      <c r="O11" s="522" t="s">
        <v>10</v>
      </c>
    </row>
    <row r="12" spans="1:15" ht="17.25" thickBot="1">
      <c r="A12" s="150" t="s">
        <v>509</v>
      </c>
      <c r="B12" s="315"/>
      <c r="C12" s="315"/>
      <c r="D12" s="315"/>
      <c r="E12" s="315"/>
      <c r="F12" s="315"/>
      <c r="G12" s="315"/>
      <c r="H12" s="315"/>
      <c r="I12" s="315"/>
      <c r="J12" s="315"/>
      <c r="K12" s="773" t="s">
        <v>284</v>
      </c>
      <c r="L12" s="773"/>
      <c r="M12" s="773"/>
      <c r="N12" s="773"/>
      <c r="O12" s="901"/>
    </row>
  </sheetData>
  <mergeCells count="11">
    <mergeCell ref="A1:E1"/>
    <mergeCell ref="N3:O3"/>
    <mergeCell ref="K12:O12"/>
    <mergeCell ref="L4:M4"/>
    <mergeCell ref="N4:O4"/>
    <mergeCell ref="A4:A5"/>
    <mergeCell ref="B4:C4"/>
    <mergeCell ref="D4:E4"/>
    <mergeCell ref="F4:G4"/>
    <mergeCell ref="H4:I4"/>
    <mergeCell ref="J4:K4"/>
  </mergeCells>
  <phoneticPr fontId="3" type="noConversion"/>
  <pageMargins left="0.70866141732283472" right="0.31496062992125984" top="0.74803149606299213" bottom="0.74803149606299213" header="0.31496062992125984" footer="0.31496062992125984"/>
  <pageSetup paperSize="9" scale="9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workbookViewId="0"/>
  </sheetViews>
  <sheetFormatPr defaultRowHeight="16.5"/>
  <cols>
    <col min="2" max="2" width="11.75" customWidth="1"/>
    <col min="3" max="29" width="13.625" customWidth="1"/>
  </cols>
  <sheetData>
    <row r="1" spans="1:29" ht="18.75">
      <c r="A1" s="69" t="s">
        <v>543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29" ht="17.25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29">
      <c r="A3" s="523" t="s">
        <v>422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84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85" t="s">
        <v>423</v>
      </c>
    </row>
    <row r="4" spans="1:29">
      <c r="A4" s="915" t="s">
        <v>440</v>
      </c>
      <c r="B4" s="803" t="s">
        <v>424</v>
      </c>
      <c r="C4" s="803" t="s">
        <v>425</v>
      </c>
      <c r="D4" s="803" t="s">
        <v>426</v>
      </c>
      <c r="E4" s="831" t="s">
        <v>427</v>
      </c>
      <c r="F4" s="803" t="s">
        <v>428</v>
      </c>
      <c r="G4" s="912" t="s">
        <v>429</v>
      </c>
      <c r="H4" s="803" t="s">
        <v>430</v>
      </c>
      <c r="I4" s="803" t="s">
        <v>431</v>
      </c>
      <c r="J4" s="803" t="s">
        <v>432</v>
      </c>
      <c r="K4" s="803" t="s">
        <v>433</v>
      </c>
      <c r="L4" s="804" t="s">
        <v>434</v>
      </c>
      <c r="M4" s="804"/>
      <c r="N4" s="804"/>
      <c r="O4" s="804"/>
      <c r="P4" s="911"/>
      <c r="Q4" s="804" t="s">
        <v>441</v>
      </c>
      <c r="R4" s="804"/>
      <c r="S4" s="804"/>
      <c r="T4" s="803" t="s">
        <v>442</v>
      </c>
      <c r="U4" s="803" t="s">
        <v>443</v>
      </c>
      <c r="V4" s="803" t="s">
        <v>444</v>
      </c>
      <c r="W4" s="803" t="s">
        <v>445</v>
      </c>
      <c r="X4" s="803" t="s">
        <v>446</v>
      </c>
      <c r="Y4" s="803" t="s">
        <v>447</v>
      </c>
      <c r="Z4" s="803" t="s">
        <v>448</v>
      </c>
      <c r="AA4" s="803" t="s">
        <v>449</v>
      </c>
      <c r="AB4" s="831" t="s">
        <v>450</v>
      </c>
      <c r="AC4" s="908" t="s">
        <v>451</v>
      </c>
    </row>
    <row r="5" spans="1:29">
      <c r="A5" s="916"/>
      <c r="B5" s="804"/>
      <c r="C5" s="804"/>
      <c r="D5" s="804"/>
      <c r="E5" s="909"/>
      <c r="F5" s="804"/>
      <c r="G5" s="913"/>
      <c r="H5" s="804"/>
      <c r="I5" s="804"/>
      <c r="J5" s="804"/>
      <c r="K5" s="804"/>
      <c r="L5" s="803" t="s">
        <v>435</v>
      </c>
      <c r="M5" s="803" t="s">
        <v>436</v>
      </c>
      <c r="N5" s="803" t="s">
        <v>437</v>
      </c>
      <c r="O5" s="803" t="s">
        <v>438</v>
      </c>
      <c r="P5" s="792" t="s">
        <v>439</v>
      </c>
      <c r="Q5" s="803" t="s">
        <v>452</v>
      </c>
      <c r="R5" s="803" t="s">
        <v>436</v>
      </c>
      <c r="S5" s="803" t="s">
        <v>453</v>
      </c>
      <c r="T5" s="804"/>
      <c r="U5" s="803"/>
      <c r="V5" s="803"/>
      <c r="W5" s="803"/>
      <c r="X5" s="803"/>
      <c r="Y5" s="803"/>
      <c r="Z5" s="803"/>
      <c r="AA5" s="803"/>
      <c r="AB5" s="909"/>
      <c r="AC5" s="908"/>
    </row>
    <row r="6" spans="1:29">
      <c r="A6" s="916"/>
      <c r="B6" s="804"/>
      <c r="C6" s="804"/>
      <c r="D6" s="804"/>
      <c r="E6" s="909"/>
      <c r="F6" s="804"/>
      <c r="G6" s="913"/>
      <c r="H6" s="804"/>
      <c r="I6" s="804"/>
      <c r="J6" s="804"/>
      <c r="K6" s="804"/>
      <c r="L6" s="804"/>
      <c r="M6" s="804"/>
      <c r="N6" s="804"/>
      <c r="O6" s="804"/>
      <c r="P6" s="911"/>
      <c r="Q6" s="804"/>
      <c r="R6" s="804"/>
      <c r="S6" s="804"/>
      <c r="T6" s="804"/>
      <c r="U6" s="803"/>
      <c r="V6" s="803"/>
      <c r="W6" s="803"/>
      <c r="X6" s="803"/>
      <c r="Y6" s="803"/>
      <c r="Z6" s="803"/>
      <c r="AA6" s="803"/>
      <c r="AB6" s="909"/>
      <c r="AC6" s="908"/>
    </row>
    <row r="7" spans="1:29">
      <c r="A7" s="917"/>
      <c r="B7" s="804"/>
      <c r="C7" s="804"/>
      <c r="D7" s="804"/>
      <c r="E7" s="910"/>
      <c r="F7" s="804"/>
      <c r="G7" s="914"/>
      <c r="H7" s="804"/>
      <c r="I7" s="804"/>
      <c r="J7" s="804"/>
      <c r="K7" s="804"/>
      <c r="L7" s="804"/>
      <c r="M7" s="804"/>
      <c r="N7" s="804"/>
      <c r="O7" s="804"/>
      <c r="P7" s="911"/>
      <c r="Q7" s="804"/>
      <c r="R7" s="804"/>
      <c r="S7" s="804"/>
      <c r="T7" s="804"/>
      <c r="U7" s="803"/>
      <c r="V7" s="803"/>
      <c r="W7" s="803"/>
      <c r="X7" s="803"/>
      <c r="Y7" s="803"/>
      <c r="Z7" s="803"/>
      <c r="AA7" s="803"/>
      <c r="AB7" s="910"/>
      <c r="AC7" s="908"/>
    </row>
    <row r="8" spans="1:29" ht="23.25" customHeight="1">
      <c r="A8" s="525" t="s">
        <v>510</v>
      </c>
      <c r="B8" s="606">
        <v>1638</v>
      </c>
      <c r="C8" s="607">
        <v>7</v>
      </c>
      <c r="D8" s="607">
        <v>338</v>
      </c>
      <c r="E8" s="607">
        <v>93</v>
      </c>
      <c r="F8" s="607">
        <v>591</v>
      </c>
      <c r="G8" s="607">
        <v>0</v>
      </c>
      <c r="H8" s="607">
        <v>107</v>
      </c>
      <c r="I8" s="607">
        <v>14</v>
      </c>
      <c r="J8" s="607">
        <v>0</v>
      </c>
      <c r="K8" s="607">
        <v>14</v>
      </c>
      <c r="L8" s="607">
        <v>0</v>
      </c>
      <c r="M8" s="607">
        <v>0</v>
      </c>
      <c r="N8" s="607">
        <v>0</v>
      </c>
      <c r="O8" s="607">
        <v>437</v>
      </c>
      <c r="P8" s="607">
        <v>19</v>
      </c>
      <c r="Q8" s="608">
        <v>0</v>
      </c>
      <c r="R8" s="608">
        <v>3</v>
      </c>
      <c r="S8" s="608">
        <v>0</v>
      </c>
      <c r="T8" s="608">
        <v>0</v>
      </c>
      <c r="U8" s="608">
        <v>6</v>
      </c>
      <c r="V8" s="608">
        <v>7</v>
      </c>
      <c r="W8" s="608">
        <v>1</v>
      </c>
      <c r="X8" s="608">
        <v>0</v>
      </c>
      <c r="Y8" s="608">
        <v>0</v>
      </c>
      <c r="Z8" s="608">
        <v>0</v>
      </c>
      <c r="AA8" s="608">
        <v>1</v>
      </c>
      <c r="AB8" s="608">
        <v>0</v>
      </c>
      <c r="AC8" s="609">
        <v>0</v>
      </c>
    </row>
    <row r="9" spans="1:29" ht="23.25" customHeight="1">
      <c r="A9" s="526" t="s">
        <v>30</v>
      </c>
      <c r="B9" s="610">
        <v>1631</v>
      </c>
      <c r="C9" s="610">
        <v>7</v>
      </c>
      <c r="D9" s="610">
        <v>343</v>
      </c>
      <c r="E9" s="610">
        <v>86</v>
      </c>
      <c r="F9" s="610">
        <v>615</v>
      </c>
      <c r="G9" s="610">
        <v>0</v>
      </c>
      <c r="H9" s="610">
        <v>99</v>
      </c>
      <c r="I9" s="610">
        <v>14</v>
      </c>
      <c r="J9" s="610">
        <v>0</v>
      </c>
      <c r="K9" s="610">
        <v>11</v>
      </c>
      <c r="L9" s="610">
        <v>0</v>
      </c>
      <c r="M9" s="610">
        <v>0</v>
      </c>
      <c r="N9" s="610">
        <v>0</v>
      </c>
      <c r="O9" s="610">
        <v>420</v>
      </c>
      <c r="P9" s="610">
        <v>20</v>
      </c>
      <c r="Q9" s="610">
        <v>0</v>
      </c>
      <c r="R9" s="610">
        <v>2</v>
      </c>
      <c r="S9" s="610">
        <v>0</v>
      </c>
      <c r="T9" s="610">
        <v>0</v>
      </c>
      <c r="U9" s="610">
        <v>5</v>
      </c>
      <c r="V9" s="610">
        <v>8</v>
      </c>
      <c r="W9" s="610">
        <v>1</v>
      </c>
      <c r="X9" s="610">
        <v>0</v>
      </c>
      <c r="Y9" s="610">
        <v>0</v>
      </c>
      <c r="Z9" s="610">
        <v>0</v>
      </c>
      <c r="AA9" s="610">
        <v>0</v>
      </c>
      <c r="AB9" s="610">
        <v>0</v>
      </c>
      <c r="AC9" s="611">
        <v>0</v>
      </c>
    </row>
    <row r="10" spans="1:29" ht="23.25" customHeight="1">
      <c r="A10" s="526" t="s">
        <v>2</v>
      </c>
      <c r="B10" s="610">
        <v>1601</v>
      </c>
      <c r="C10" s="610">
        <v>4</v>
      </c>
      <c r="D10" s="610">
        <v>329</v>
      </c>
      <c r="E10" s="610">
        <v>91</v>
      </c>
      <c r="F10" s="610">
        <v>608</v>
      </c>
      <c r="G10" s="610">
        <v>0</v>
      </c>
      <c r="H10" s="610">
        <v>83</v>
      </c>
      <c r="I10" s="610">
        <v>11</v>
      </c>
      <c r="J10" s="610">
        <v>0</v>
      </c>
      <c r="K10" s="610">
        <v>6</v>
      </c>
      <c r="L10" s="610">
        <v>0</v>
      </c>
      <c r="M10" s="610">
        <v>0</v>
      </c>
      <c r="N10" s="610">
        <v>0</v>
      </c>
      <c r="O10" s="610">
        <v>436</v>
      </c>
      <c r="P10" s="610">
        <v>20</v>
      </c>
      <c r="Q10" s="610">
        <v>0</v>
      </c>
      <c r="R10" s="610">
        <v>2</v>
      </c>
      <c r="S10" s="610">
        <v>0</v>
      </c>
      <c r="T10" s="610">
        <v>0</v>
      </c>
      <c r="U10" s="610">
        <v>3</v>
      </c>
      <c r="V10" s="610">
        <v>7</v>
      </c>
      <c r="W10" s="610">
        <v>1</v>
      </c>
      <c r="X10" s="610">
        <v>0</v>
      </c>
      <c r="Y10" s="610">
        <v>0</v>
      </c>
      <c r="Z10" s="610">
        <v>0</v>
      </c>
      <c r="AA10" s="610">
        <v>0</v>
      </c>
      <c r="AB10" s="610">
        <v>0</v>
      </c>
      <c r="AC10" s="611">
        <v>0</v>
      </c>
    </row>
    <row r="11" spans="1:29" ht="23.25" customHeight="1">
      <c r="A11" s="526" t="s">
        <v>3</v>
      </c>
      <c r="B11" s="610">
        <v>1490</v>
      </c>
      <c r="C11" s="610">
        <v>0</v>
      </c>
      <c r="D11" s="610">
        <v>273</v>
      </c>
      <c r="E11" s="610">
        <v>88</v>
      </c>
      <c r="F11" s="610">
        <v>585</v>
      </c>
      <c r="G11" s="610">
        <v>0</v>
      </c>
      <c r="H11" s="610">
        <v>95</v>
      </c>
      <c r="I11" s="610">
        <v>10</v>
      </c>
      <c r="J11" s="610">
        <v>0</v>
      </c>
      <c r="K11" s="610">
        <v>1</v>
      </c>
      <c r="L11" s="610">
        <v>0</v>
      </c>
      <c r="M11" s="610">
        <v>0</v>
      </c>
      <c r="N11" s="610">
        <v>0</v>
      </c>
      <c r="O11" s="610">
        <v>411</v>
      </c>
      <c r="P11" s="610">
        <v>18</v>
      </c>
      <c r="Q11" s="610">
        <v>0</v>
      </c>
      <c r="R11" s="610">
        <v>0</v>
      </c>
      <c r="S11" s="610">
        <v>0</v>
      </c>
      <c r="T11" s="610">
        <v>0</v>
      </c>
      <c r="U11" s="610">
        <v>2</v>
      </c>
      <c r="V11" s="610">
        <v>4</v>
      </c>
      <c r="W11" s="610">
        <v>3</v>
      </c>
      <c r="X11" s="610">
        <v>0</v>
      </c>
      <c r="Y11" s="610">
        <v>0</v>
      </c>
      <c r="Z11" s="610">
        <v>0</v>
      </c>
      <c r="AA11" s="610">
        <v>0</v>
      </c>
      <c r="AB11" s="610">
        <v>0</v>
      </c>
      <c r="AC11" s="611">
        <v>0</v>
      </c>
    </row>
    <row r="12" spans="1:29" ht="23.25" customHeight="1">
      <c r="A12" s="527" t="s">
        <v>4</v>
      </c>
      <c r="B12" s="612">
        <v>1500</v>
      </c>
      <c r="C12" s="612">
        <v>0</v>
      </c>
      <c r="D12" s="612">
        <v>282</v>
      </c>
      <c r="E12" s="612">
        <v>87</v>
      </c>
      <c r="F12" s="612">
        <v>599</v>
      </c>
      <c r="G12" s="612">
        <v>0</v>
      </c>
      <c r="H12" s="612">
        <v>106</v>
      </c>
      <c r="I12" s="612">
        <v>10</v>
      </c>
      <c r="J12" s="612">
        <v>0</v>
      </c>
      <c r="K12" s="612">
        <v>1</v>
      </c>
      <c r="L12" s="612">
        <v>0</v>
      </c>
      <c r="M12" s="612">
        <v>0</v>
      </c>
      <c r="N12" s="612">
        <v>0</v>
      </c>
      <c r="O12" s="612">
        <v>384</v>
      </c>
      <c r="P12" s="612">
        <v>17</v>
      </c>
      <c r="Q12" s="612">
        <v>0</v>
      </c>
      <c r="R12" s="612">
        <v>0</v>
      </c>
      <c r="S12" s="612">
        <v>0</v>
      </c>
      <c r="T12" s="612">
        <v>0</v>
      </c>
      <c r="U12" s="612">
        <v>2</v>
      </c>
      <c r="V12" s="612">
        <v>6</v>
      </c>
      <c r="W12" s="612">
        <v>4</v>
      </c>
      <c r="X12" s="612">
        <v>0</v>
      </c>
      <c r="Y12" s="612">
        <v>0</v>
      </c>
      <c r="Z12" s="612">
        <v>0</v>
      </c>
      <c r="AA12" s="612">
        <v>0</v>
      </c>
      <c r="AB12" s="612">
        <v>0</v>
      </c>
      <c r="AC12" s="613">
        <v>2</v>
      </c>
    </row>
    <row r="13" spans="1:29" ht="23.25" customHeight="1">
      <c r="A13" s="528" t="s">
        <v>417</v>
      </c>
      <c r="B13" s="568">
        <v>1448</v>
      </c>
      <c r="C13" s="568">
        <v>0</v>
      </c>
      <c r="D13" s="568">
        <v>277</v>
      </c>
      <c r="E13" s="568">
        <v>79</v>
      </c>
      <c r="F13" s="568">
        <v>591</v>
      </c>
      <c r="G13" s="568">
        <v>0</v>
      </c>
      <c r="H13" s="568">
        <v>90</v>
      </c>
      <c r="I13" s="568">
        <v>10</v>
      </c>
      <c r="J13" s="568">
        <v>0</v>
      </c>
      <c r="K13" s="568">
        <v>1</v>
      </c>
      <c r="L13" s="568">
        <v>0</v>
      </c>
      <c r="M13" s="568">
        <v>0</v>
      </c>
      <c r="N13" s="568">
        <v>0</v>
      </c>
      <c r="O13" s="568">
        <v>371</v>
      </c>
      <c r="P13" s="568">
        <v>14</v>
      </c>
      <c r="Q13" s="568">
        <v>0</v>
      </c>
      <c r="R13" s="568">
        <v>0</v>
      </c>
      <c r="S13" s="568">
        <v>0</v>
      </c>
      <c r="T13" s="568">
        <v>0</v>
      </c>
      <c r="U13" s="568">
        <v>2</v>
      </c>
      <c r="V13" s="568">
        <v>5</v>
      </c>
      <c r="W13" s="568">
        <v>6</v>
      </c>
      <c r="X13" s="568">
        <v>0</v>
      </c>
      <c r="Y13" s="568">
        <v>0</v>
      </c>
      <c r="Z13" s="568">
        <v>0</v>
      </c>
      <c r="AA13" s="568">
        <v>0</v>
      </c>
      <c r="AB13" s="568">
        <v>0</v>
      </c>
      <c r="AC13" s="614">
        <v>2</v>
      </c>
    </row>
    <row r="14" spans="1:29" ht="17.25" thickBot="1">
      <c r="A14" s="474" t="s">
        <v>511</v>
      </c>
      <c r="B14" s="475"/>
      <c r="C14" s="475"/>
      <c r="D14" s="475"/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475"/>
      <c r="P14" s="475"/>
      <c r="Q14" s="475"/>
      <c r="R14" s="475"/>
      <c r="S14" s="475"/>
      <c r="T14" s="475"/>
      <c r="U14" s="475"/>
      <c r="V14" s="475"/>
      <c r="W14" s="475"/>
      <c r="X14" s="475"/>
      <c r="Y14" s="475"/>
      <c r="Z14" s="475"/>
      <c r="AA14" s="876" t="s">
        <v>315</v>
      </c>
      <c r="AB14" s="876"/>
      <c r="AC14" s="877"/>
    </row>
  </sheetData>
  <mergeCells count="32">
    <mergeCell ref="F4:F7"/>
    <mergeCell ref="A4:A7"/>
    <mergeCell ref="B4:B7"/>
    <mergeCell ref="C4:C7"/>
    <mergeCell ref="D4:D7"/>
    <mergeCell ref="E4:E7"/>
    <mergeCell ref="G4:G7"/>
    <mergeCell ref="H4:H7"/>
    <mergeCell ref="I4:I7"/>
    <mergeCell ref="J4:J7"/>
    <mergeCell ref="K4:K7"/>
    <mergeCell ref="P5:P7"/>
    <mergeCell ref="Q4:S4"/>
    <mergeCell ref="T4:T7"/>
    <mergeCell ref="U4:U7"/>
    <mergeCell ref="V4:V7"/>
    <mergeCell ref="L4:P4"/>
    <mergeCell ref="L5:L7"/>
    <mergeCell ref="M5:M7"/>
    <mergeCell ref="N5:N7"/>
    <mergeCell ref="O5:O7"/>
    <mergeCell ref="AA14:AC14"/>
    <mergeCell ref="AC4:AC7"/>
    <mergeCell ref="Q5:Q7"/>
    <mergeCell ref="R5:R7"/>
    <mergeCell ref="S5:S7"/>
    <mergeCell ref="W4:W7"/>
    <mergeCell ref="X4:X7"/>
    <mergeCell ref="Y4:Y7"/>
    <mergeCell ref="Z4:Z7"/>
    <mergeCell ref="AA4:AA7"/>
    <mergeCell ref="AB4:AB7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sqref="A1:D1"/>
    </sheetView>
  </sheetViews>
  <sheetFormatPr defaultRowHeight="16.5"/>
  <cols>
    <col min="1" max="1" width="15.625" customWidth="1"/>
    <col min="2" max="9" width="19.625" customWidth="1"/>
  </cols>
  <sheetData>
    <row r="1" spans="1:11" ht="24" customHeight="1">
      <c r="A1" s="752" t="s">
        <v>513</v>
      </c>
      <c r="B1" s="752"/>
      <c r="C1" s="752"/>
      <c r="D1" s="752"/>
      <c r="E1" s="34"/>
      <c r="F1" s="28"/>
      <c r="G1" s="26"/>
      <c r="H1" s="26"/>
      <c r="I1" s="26"/>
    </row>
    <row r="2" spans="1:11" ht="17.25" thickBot="1">
      <c r="A2" s="34"/>
      <c r="B2" s="34"/>
      <c r="C2" s="34"/>
      <c r="D2" s="34"/>
      <c r="E2" s="34"/>
      <c r="F2" s="28"/>
      <c r="G2" s="26"/>
      <c r="H2" s="26"/>
      <c r="I2" s="26"/>
    </row>
    <row r="3" spans="1:11" ht="18.75" customHeight="1">
      <c r="A3" s="35" t="s">
        <v>290</v>
      </c>
      <c r="B3" s="36"/>
      <c r="C3" s="36"/>
      <c r="D3" s="36"/>
      <c r="E3" s="36"/>
      <c r="F3" s="37"/>
      <c r="G3" s="37"/>
      <c r="H3" s="37"/>
      <c r="I3" s="101" t="s">
        <v>462</v>
      </c>
    </row>
    <row r="4" spans="1:11" ht="39.75" customHeight="1">
      <c r="A4" s="692" t="s">
        <v>456</v>
      </c>
      <c r="B4" s="693" t="s">
        <v>457</v>
      </c>
      <c r="C4" s="693" t="s">
        <v>458</v>
      </c>
      <c r="D4" s="693" t="s">
        <v>291</v>
      </c>
      <c r="E4" s="693" t="s">
        <v>292</v>
      </c>
      <c r="F4" s="693" t="s">
        <v>461</v>
      </c>
      <c r="G4" s="693" t="s">
        <v>459</v>
      </c>
      <c r="H4" s="693" t="s">
        <v>293</v>
      </c>
      <c r="I4" s="694" t="s">
        <v>460</v>
      </c>
    </row>
    <row r="5" spans="1:11" s="24" customFormat="1" ht="24" customHeight="1">
      <c r="A5" s="710" t="s">
        <v>297</v>
      </c>
      <c r="B5" s="711">
        <v>135041</v>
      </c>
      <c r="C5" s="711">
        <v>123468</v>
      </c>
      <c r="D5" s="712">
        <v>99890</v>
      </c>
      <c r="E5" s="712">
        <v>11570</v>
      </c>
      <c r="F5" s="712">
        <v>12008</v>
      </c>
      <c r="G5" s="712">
        <v>167089</v>
      </c>
      <c r="H5" s="712">
        <v>97112</v>
      </c>
      <c r="I5" s="713">
        <v>58.1</v>
      </c>
      <c r="K5" s="695"/>
    </row>
    <row r="6" spans="1:11" s="24" customFormat="1" ht="24" customHeight="1">
      <c r="A6" s="706" t="s">
        <v>298</v>
      </c>
      <c r="B6" s="707">
        <v>140387</v>
      </c>
      <c r="C6" s="707">
        <v>124958</v>
      </c>
      <c r="D6" s="708">
        <v>100654</v>
      </c>
      <c r="E6" s="708">
        <v>11935</v>
      </c>
      <c r="F6" s="708">
        <v>12369</v>
      </c>
      <c r="G6" s="708">
        <v>169117</v>
      </c>
      <c r="H6" s="708">
        <v>98190</v>
      </c>
      <c r="I6" s="709">
        <v>58.1</v>
      </c>
      <c r="K6" s="695"/>
    </row>
    <row r="7" spans="1:11" ht="24" customHeight="1">
      <c r="A7" s="98" t="s">
        <v>299</v>
      </c>
      <c r="B7" s="593">
        <v>141295</v>
      </c>
      <c r="C7" s="593">
        <v>124885</v>
      </c>
      <c r="D7" s="593">
        <v>101142</v>
      </c>
      <c r="E7" s="593">
        <v>11623</v>
      </c>
      <c r="F7" s="593">
        <v>12120</v>
      </c>
      <c r="G7" s="593">
        <v>171041</v>
      </c>
      <c r="H7" s="593">
        <v>99411</v>
      </c>
      <c r="I7" s="696">
        <v>58.1</v>
      </c>
      <c r="K7" s="695"/>
    </row>
    <row r="8" spans="1:11" ht="87.75" customHeight="1">
      <c r="A8" s="753" t="s">
        <v>294</v>
      </c>
      <c r="B8" s="754"/>
      <c r="C8" s="754"/>
      <c r="D8" s="754"/>
      <c r="E8" s="754"/>
      <c r="F8" s="754"/>
      <c r="G8" s="754"/>
      <c r="H8" s="754"/>
      <c r="I8" s="755"/>
    </row>
    <row r="9" spans="1:11" ht="24" customHeight="1" thickBot="1">
      <c r="A9" s="38" t="s">
        <v>295</v>
      </c>
      <c r="B9" s="39"/>
      <c r="C9" s="39"/>
      <c r="D9" s="39"/>
      <c r="E9" s="39"/>
      <c r="F9" s="40"/>
      <c r="G9" s="40"/>
      <c r="H9" s="40"/>
      <c r="I9" s="41"/>
    </row>
  </sheetData>
  <mergeCells count="2">
    <mergeCell ref="A1:D1"/>
    <mergeCell ref="A8:I8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sqref="A1:F1"/>
    </sheetView>
  </sheetViews>
  <sheetFormatPr defaultRowHeight="16.5"/>
  <cols>
    <col min="1" max="2" width="15.625" customWidth="1"/>
    <col min="3" max="4" width="10.625" style="67" customWidth="1"/>
    <col min="5" max="6" width="10.625" customWidth="1"/>
    <col min="7" max="7" width="10.625" style="67" customWidth="1"/>
    <col min="8" max="8" width="10.625" customWidth="1"/>
    <col min="9" max="12" width="10.625" style="67" customWidth="1"/>
    <col min="13" max="15" width="10.625" customWidth="1"/>
    <col min="16" max="16" width="15.625" customWidth="1"/>
  </cols>
  <sheetData>
    <row r="1" spans="1:16" ht="24" customHeight="1">
      <c r="A1" s="758" t="s">
        <v>514</v>
      </c>
      <c r="B1" s="758"/>
      <c r="C1" s="758"/>
      <c r="D1" s="758"/>
      <c r="E1" s="758"/>
      <c r="F1" s="758"/>
      <c r="G1" s="688"/>
      <c r="H1" s="62"/>
      <c r="I1" s="62"/>
      <c r="J1" s="62"/>
      <c r="K1" s="62"/>
      <c r="L1" s="62"/>
      <c r="M1" s="62"/>
      <c r="N1" s="62"/>
      <c r="O1" s="62"/>
      <c r="P1" s="62"/>
    </row>
    <row r="2" spans="1:16" ht="17.25" thickBot="1">
      <c r="A2" s="31" t="s">
        <v>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>
      <c r="A3" s="532" t="s">
        <v>301</v>
      </c>
      <c r="B3" s="533"/>
      <c r="C3" s="533"/>
      <c r="D3" s="533"/>
      <c r="E3" s="534" t="s">
        <v>5</v>
      </c>
      <c r="F3" s="534"/>
      <c r="G3" s="534"/>
      <c r="H3" s="533"/>
      <c r="I3" s="533"/>
      <c r="J3" s="533"/>
      <c r="K3" s="533"/>
      <c r="L3" s="533"/>
      <c r="M3" s="533"/>
      <c r="N3" s="533"/>
      <c r="O3" s="736" t="s">
        <v>482</v>
      </c>
      <c r="P3" s="737"/>
    </row>
    <row r="4" spans="1:16" ht="38.25" customHeight="1">
      <c r="A4" s="689" t="s">
        <v>469</v>
      </c>
      <c r="B4" s="690" t="s">
        <v>464</v>
      </c>
      <c r="C4" s="699" t="s">
        <v>530</v>
      </c>
      <c r="D4" s="699" t="s">
        <v>529</v>
      </c>
      <c r="E4" s="699" t="s">
        <v>528</v>
      </c>
      <c r="F4" s="700" t="s">
        <v>527</v>
      </c>
      <c r="G4" s="701" t="s">
        <v>526</v>
      </c>
      <c r="H4" s="687" t="s">
        <v>6</v>
      </c>
      <c r="I4" s="687" t="s">
        <v>525</v>
      </c>
      <c r="J4" s="687" t="s">
        <v>524</v>
      </c>
      <c r="K4" s="687" t="s">
        <v>523</v>
      </c>
      <c r="L4" s="687" t="s">
        <v>522</v>
      </c>
      <c r="M4" s="687" t="s">
        <v>468</v>
      </c>
      <c r="N4" s="687" t="s">
        <v>467</v>
      </c>
      <c r="O4" s="687" t="s">
        <v>466</v>
      </c>
      <c r="P4" s="691" t="s">
        <v>465</v>
      </c>
    </row>
    <row r="5" spans="1:16" ht="24" customHeight="1">
      <c r="A5" s="702" t="s">
        <v>2</v>
      </c>
      <c r="B5" s="703">
        <v>131259</v>
      </c>
      <c r="C5" s="704">
        <v>7062</v>
      </c>
      <c r="D5" s="704">
        <v>12590</v>
      </c>
      <c r="E5" s="704">
        <v>56306</v>
      </c>
      <c r="F5" s="704">
        <v>29175</v>
      </c>
      <c r="G5" s="704">
        <v>15065</v>
      </c>
      <c r="H5" s="704">
        <v>2066</v>
      </c>
      <c r="I5" s="704">
        <v>1111</v>
      </c>
      <c r="J5" s="704">
        <v>1638</v>
      </c>
      <c r="K5" s="704">
        <v>2117</v>
      </c>
      <c r="L5" s="704">
        <v>2247</v>
      </c>
      <c r="M5" s="704">
        <v>1882</v>
      </c>
      <c r="N5" s="704" t="s">
        <v>10</v>
      </c>
      <c r="O5" s="704" t="s">
        <v>10</v>
      </c>
      <c r="P5" s="705" t="s">
        <v>10</v>
      </c>
    </row>
    <row r="6" spans="1:16" ht="24" customHeight="1">
      <c r="A6" s="535" t="s">
        <v>471</v>
      </c>
      <c r="B6" s="102">
        <v>135041</v>
      </c>
      <c r="C6" s="103">
        <v>6940</v>
      </c>
      <c r="D6" s="103">
        <v>12507</v>
      </c>
      <c r="E6" s="103">
        <v>56258</v>
      </c>
      <c r="F6" s="103">
        <v>29146</v>
      </c>
      <c r="G6" s="103">
        <v>15061</v>
      </c>
      <c r="H6" s="103">
        <v>2065</v>
      </c>
      <c r="I6" s="103">
        <v>1110</v>
      </c>
      <c r="J6" s="103">
        <v>1633</v>
      </c>
      <c r="K6" s="103">
        <v>2116</v>
      </c>
      <c r="L6" s="103">
        <v>2252</v>
      </c>
      <c r="M6" s="103">
        <v>1891</v>
      </c>
      <c r="N6" s="103">
        <v>4062</v>
      </c>
      <c r="O6" s="103" t="s">
        <v>10</v>
      </c>
      <c r="P6" s="257" t="s">
        <v>10</v>
      </c>
    </row>
    <row r="7" spans="1:16" ht="24" customHeight="1">
      <c r="A7" s="535" t="s">
        <v>4</v>
      </c>
      <c r="B7" s="109">
        <v>140387</v>
      </c>
      <c r="C7" s="697">
        <v>6792</v>
      </c>
      <c r="D7" s="697">
        <v>11918</v>
      </c>
      <c r="E7" s="104">
        <v>56298</v>
      </c>
      <c r="F7" s="104">
        <v>29161</v>
      </c>
      <c r="G7" s="104">
        <v>15601</v>
      </c>
      <c r="H7" s="104">
        <v>2065</v>
      </c>
      <c r="I7" s="104">
        <v>1111</v>
      </c>
      <c r="J7" s="104">
        <v>1629</v>
      </c>
      <c r="K7" s="104">
        <v>2117</v>
      </c>
      <c r="L7" s="104">
        <v>2253</v>
      </c>
      <c r="M7" s="104">
        <v>1896</v>
      </c>
      <c r="N7" s="104">
        <v>5425</v>
      </c>
      <c r="O7" s="104">
        <v>4121</v>
      </c>
      <c r="P7" s="264" t="s">
        <v>10</v>
      </c>
    </row>
    <row r="8" spans="1:16" s="67" customFormat="1" ht="24" customHeight="1">
      <c r="A8" s="536" t="s">
        <v>470</v>
      </c>
      <c r="B8" s="110">
        <v>141295</v>
      </c>
      <c r="C8" s="698">
        <v>6535</v>
      </c>
      <c r="D8" s="698">
        <v>11312</v>
      </c>
      <c r="E8" s="111">
        <v>56233</v>
      </c>
      <c r="F8" s="111">
        <v>29137</v>
      </c>
      <c r="G8" s="111">
        <v>15589</v>
      </c>
      <c r="H8" s="111">
        <v>2065</v>
      </c>
      <c r="I8" s="111">
        <v>1110</v>
      </c>
      <c r="J8" s="111">
        <v>1627</v>
      </c>
      <c r="K8" s="111">
        <v>2117</v>
      </c>
      <c r="L8" s="111">
        <v>2254</v>
      </c>
      <c r="M8" s="111">
        <v>1897</v>
      </c>
      <c r="N8" s="111">
        <v>5426</v>
      </c>
      <c r="O8" s="111">
        <v>4426</v>
      </c>
      <c r="P8" s="262">
        <v>1567</v>
      </c>
    </row>
    <row r="9" spans="1:16" ht="24" customHeight="1">
      <c r="A9" s="537"/>
      <c r="B9" s="104">
        <f t="shared" ref="B9:L9" si="0">SUM(B10:B14)</f>
        <v>141295</v>
      </c>
      <c r="C9" s="104">
        <f t="shared" si="0"/>
        <v>6535</v>
      </c>
      <c r="D9" s="104">
        <f t="shared" si="0"/>
        <v>11312</v>
      </c>
      <c r="E9" s="104">
        <f t="shared" si="0"/>
        <v>56233</v>
      </c>
      <c r="F9" s="104">
        <f t="shared" si="0"/>
        <v>29137</v>
      </c>
      <c r="G9" s="104">
        <f t="shared" si="0"/>
        <v>15589</v>
      </c>
      <c r="H9" s="104">
        <f t="shared" si="0"/>
        <v>2065</v>
      </c>
      <c r="I9" s="104">
        <f t="shared" si="0"/>
        <v>1110</v>
      </c>
      <c r="J9" s="104">
        <f t="shared" si="0"/>
        <v>1627</v>
      </c>
      <c r="K9" s="104">
        <f t="shared" si="0"/>
        <v>2117</v>
      </c>
      <c r="L9" s="104">
        <f t="shared" si="0"/>
        <v>2254</v>
      </c>
      <c r="M9" s="104">
        <f>SUM(M10:M14)</f>
        <v>1897</v>
      </c>
      <c r="N9" s="104">
        <f t="shared" ref="N9:P9" si="1">SUM(N10:N14)</f>
        <v>5426</v>
      </c>
      <c r="O9" s="104">
        <f t="shared" si="1"/>
        <v>4426</v>
      </c>
      <c r="P9" s="264">
        <f t="shared" si="1"/>
        <v>1565</v>
      </c>
    </row>
    <row r="10" spans="1:16" ht="24" customHeight="1">
      <c r="A10" s="537" t="s">
        <v>7</v>
      </c>
      <c r="B10" s="105">
        <v>20461</v>
      </c>
      <c r="C10" s="104">
        <v>5402</v>
      </c>
      <c r="D10" s="104">
        <v>4044</v>
      </c>
      <c r="E10" s="106">
        <v>5851</v>
      </c>
      <c r="F10" s="106">
        <v>2172</v>
      </c>
      <c r="G10" s="106">
        <v>896</v>
      </c>
      <c r="H10" s="106">
        <v>224</v>
      </c>
      <c r="I10" s="106">
        <v>311</v>
      </c>
      <c r="J10" s="106">
        <v>220</v>
      </c>
      <c r="K10" s="106">
        <v>171</v>
      </c>
      <c r="L10" s="106">
        <v>268</v>
      </c>
      <c r="M10" s="106">
        <v>317</v>
      </c>
      <c r="N10" s="106">
        <v>267</v>
      </c>
      <c r="O10" s="106">
        <v>199</v>
      </c>
      <c r="P10" s="538">
        <v>119</v>
      </c>
    </row>
    <row r="11" spans="1:16" ht="24" customHeight="1">
      <c r="A11" s="537" t="s">
        <v>8</v>
      </c>
      <c r="B11" s="105">
        <v>110867</v>
      </c>
      <c r="C11" s="104">
        <v>470</v>
      </c>
      <c r="D11" s="104">
        <v>6573</v>
      </c>
      <c r="E11" s="106">
        <v>45466</v>
      </c>
      <c r="F11" s="106">
        <v>24154</v>
      </c>
      <c r="G11" s="106">
        <v>14435</v>
      </c>
      <c r="H11" s="106">
        <v>1824</v>
      </c>
      <c r="I11" s="106">
        <v>788</v>
      </c>
      <c r="J11" s="106">
        <v>1250</v>
      </c>
      <c r="K11" s="106">
        <v>1856</v>
      </c>
      <c r="L11" s="106">
        <v>1893</v>
      </c>
      <c r="M11" s="106">
        <v>1493</v>
      </c>
      <c r="N11" s="106">
        <v>5091</v>
      </c>
      <c r="O11" s="106">
        <v>4185</v>
      </c>
      <c r="P11" s="538">
        <v>1389</v>
      </c>
    </row>
    <row r="12" spans="1:16" ht="24" customHeight="1">
      <c r="A12" s="537" t="s">
        <v>9</v>
      </c>
      <c r="B12" s="105">
        <v>1855</v>
      </c>
      <c r="C12" s="104">
        <v>355</v>
      </c>
      <c r="D12" s="104">
        <v>109</v>
      </c>
      <c r="E12" s="106">
        <v>933</v>
      </c>
      <c r="F12" s="106">
        <v>136</v>
      </c>
      <c r="G12" s="106">
        <v>48</v>
      </c>
      <c r="H12" s="106" t="s">
        <v>483</v>
      </c>
      <c r="I12" s="106" t="s">
        <v>483</v>
      </c>
      <c r="J12" s="106">
        <v>109</v>
      </c>
      <c r="K12" s="106">
        <v>28</v>
      </c>
      <c r="L12" s="106">
        <v>45</v>
      </c>
      <c r="M12" s="106">
        <v>24</v>
      </c>
      <c r="N12" s="106" t="s">
        <v>483</v>
      </c>
      <c r="O12" s="106">
        <v>20</v>
      </c>
      <c r="P12" s="538">
        <v>48</v>
      </c>
    </row>
    <row r="13" spans="1:16" ht="24" customHeight="1">
      <c r="A13" s="537" t="s">
        <v>11</v>
      </c>
      <c r="B13" s="105">
        <v>6245</v>
      </c>
      <c r="C13" s="104">
        <v>32</v>
      </c>
      <c r="D13" s="104">
        <v>89</v>
      </c>
      <c r="E13" s="106">
        <v>3371</v>
      </c>
      <c r="F13" s="106">
        <v>2383</v>
      </c>
      <c r="G13" s="106">
        <v>131</v>
      </c>
      <c r="H13" s="106" t="s">
        <v>483</v>
      </c>
      <c r="I13" s="106" t="s">
        <v>483</v>
      </c>
      <c r="J13" s="106">
        <v>37</v>
      </c>
      <c r="K13" s="106">
        <v>56</v>
      </c>
      <c r="L13" s="106">
        <v>39</v>
      </c>
      <c r="M13" s="106">
        <v>44</v>
      </c>
      <c r="N13" s="106">
        <v>52</v>
      </c>
      <c r="O13" s="106">
        <v>9</v>
      </c>
      <c r="P13" s="538" t="s">
        <v>483</v>
      </c>
    </row>
    <row r="14" spans="1:16" ht="33" customHeight="1">
      <c r="A14" s="181" t="s">
        <v>12</v>
      </c>
      <c r="B14" s="107">
        <v>1867</v>
      </c>
      <c r="C14" s="251">
        <v>276</v>
      </c>
      <c r="D14" s="251">
        <v>497</v>
      </c>
      <c r="E14" s="108">
        <v>612</v>
      </c>
      <c r="F14" s="108">
        <v>292</v>
      </c>
      <c r="G14" s="108">
        <v>79</v>
      </c>
      <c r="H14" s="108">
        <v>17</v>
      </c>
      <c r="I14" s="108">
        <v>11</v>
      </c>
      <c r="J14" s="108">
        <v>11</v>
      </c>
      <c r="K14" s="108">
        <v>6</v>
      </c>
      <c r="L14" s="108">
        <v>9</v>
      </c>
      <c r="M14" s="108">
        <v>19</v>
      </c>
      <c r="N14" s="108">
        <v>16</v>
      </c>
      <c r="O14" s="108">
        <v>13</v>
      </c>
      <c r="P14" s="539">
        <v>9</v>
      </c>
    </row>
    <row r="15" spans="1:16" s="20" customFormat="1" ht="21" customHeight="1">
      <c r="A15" s="540" t="s">
        <v>463</v>
      </c>
      <c r="B15" s="81"/>
      <c r="C15" s="81"/>
      <c r="D15" s="81"/>
      <c r="E15" s="81"/>
      <c r="F15" s="81"/>
      <c r="G15" s="81"/>
      <c r="H15" s="174"/>
      <c r="I15" s="174"/>
      <c r="J15" s="174"/>
      <c r="K15" s="174"/>
      <c r="L15" s="174"/>
      <c r="M15" s="174"/>
      <c r="N15" s="756" t="s">
        <v>303</v>
      </c>
      <c r="O15" s="756"/>
      <c r="P15" s="757"/>
    </row>
    <row r="16" spans="1:16" s="20" customFormat="1" ht="21" customHeight="1" thickBot="1">
      <c r="A16" s="543" t="s">
        <v>302</v>
      </c>
      <c r="B16" s="529"/>
      <c r="C16" s="529"/>
      <c r="D16" s="529"/>
      <c r="E16" s="529"/>
      <c r="F16" s="529"/>
      <c r="G16" s="529"/>
      <c r="H16" s="541"/>
      <c r="I16" s="541"/>
      <c r="J16" s="541"/>
      <c r="K16" s="541"/>
      <c r="L16" s="541"/>
      <c r="M16" s="541"/>
      <c r="N16" s="541"/>
      <c r="O16" s="541"/>
      <c r="P16" s="542"/>
    </row>
    <row r="17" spans="1:7" ht="21" customHeight="1">
      <c r="A17" s="42"/>
      <c r="B17" s="42"/>
      <c r="C17" s="42"/>
      <c r="D17" s="42"/>
      <c r="E17" s="42"/>
      <c r="F17" s="42"/>
      <c r="G17" s="42"/>
    </row>
  </sheetData>
  <mergeCells count="3">
    <mergeCell ref="O3:P3"/>
    <mergeCell ref="N15:P15"/>
    <mergeCell ref="A1:F1"/>
  </mergeCells>
  <phoneticPr fontId="3" type="noConversion"/>
  <pageMargins left="0.70866141732283472" right="0.31496062992125984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/>
  </sheetViews>
  <sheetFormatPr defaultRowHeight="16.5"/>
  <cols>
    <col min="1" max="1" width="15.25" customWidth="1"/>
    <col min="2" max="7" width="20.625" customWidth="1"/>
    <col min="9" max="9" width="9.375" bestFit="1" customWidth="1"/>
  </cols>
  <sheetData>
    <row r="1" spans="1:9" ht="24" customHeight="1">
      <c r="A1" s="124" t="s">
        <v>515</v>
      </c>
      <c r="B1" s="43"/>
      <c r="C1" s="43"/>
      <c r="D1" s="43"/>
      <c r="E1" s="28"/>
      <c r="F1" s="28"/>
      <c r="G1" s="28"/>
    </row>
    <row r="2" spans="1:9" ht="17.25" thickBot="1">
      <c r="A2" s="28"/>
      <c r="B2" s="28"/>
      <c r="C2" s="28"/>
      <c r="D2" s="28"/>
      <c r="E2" s="28"/>
      <c r="F2" s="28"/>
      <c r="G2" s="28"/>
    </row>
    <row r="3" spans="1:9">
      <c r="A3" s="44" t="s">
        <v>300</v>
      </c>
      <c r="B3" s="45"/>
      <c r="C3" s="45"/>
      <c r="D3" s="45"/>
      <c r="E3" s="45"/>
      <c r="F3" s="45"/>
      <c r="G3" s="125" t="s">
        <v>304</v>
      </c>
    </row>
    <row r="4" spans="1:9">
      <c r="A4" s="738" t="s">
        <v>312</v>
      </c>
      <c r="B4" s="741" t="s">
        <v>305</v>
      </c>
      <c r="C4" s="741" t="s">
        <v>306</v>
      </c>
      <c r="D4" s="741" t="s">
        <v>307</v>
      </c>
      <c r="E4" s="741" t="s">
        <v>308</v>
      </c>
      <c r="F4" s="741" t="s">
        <v>309</v>
      </c>
      <c r="G4" s="744" t="s">
        <v>310</v>
      </c>
    </row>
    <row r="5" spans="1:9">
      <c r="A5" s="760"/>
      <c r="B5" s="759"/>
      <c r="C5" s="759"/>
      <c r="D5" s="759"/>
      <c r="E5" s="759"/>
      <c r="F5" s="759"/>
      <c r="G5" s="745"/>
    </row>
    <row r="6" spans="1:9">
      <c r="A6" s="760"/>
      <c r="B6" s="751"/>
      <c r="C6" s="751"/>
      <c r="D6" s="751"/>
      <c r="E6" s="751"/>
      <c r="F6" s="751"/>
      <c r="G6" s="746"/>
    </row>
    <row r="7" spans="1:9" ht="24" customHeight="1">
      <c r="A7" s="112" t="s">
        <v>532</v>
      </c>
      <c r="B7" s="716">
        <v>111710</v>
      </c>
      <c r="C7" s="717">
        <v>24063</v>
      </c>
      <c r="D7" s="717">
        <v>78810</v>
      </c>
      <c r="E7" s="717">
        <v>1486</v>
      </c>
      <c r="F7" s="717">
        <v>5347</v>
      </c>
      <c r="G7" s="718">
        <v>2004</v>
      </c>
      <c r="I7" s="715"/>
    </row>
    <row r="8" spans="1:9" s="24" customFormat="1" ht="24" customHeight="1">
      <c r="A8" s="113" t="s">
        <v>531</v>
      </c>
      <c r="B8" s="714">
        <v>121185</v>
      </c>
      <c r="C8" s="116">
        <v>21918</v>
      </c>
      <c r="D8" s="116">
        <v>91444</v>
      </c>
      <c r="E8" s="116">
        <v>573</v>
      </c>
      <c r="F8" s="116">
        <v>5928</v>
      </c>
      <c r="G8" s="126">
        <v>1322</v>
      </c>
      <c r="I8" s="715"/>
    </row>
    <row r="9" spans="1:9" s="24" customFormat="1" ht="24" customHeight="1">
      <c r="A9" s="113" t="s">
        <v>296</v>
      </c>
      <c r="B9" s="117">
        <f>SUM(C9:G9)</f>
        <v>131259</v>
      </c>
      <c r="C9" s="116">
        <v>20678</v>
      </c>
      <c r="D9" s="116">
        <v>100671</v>
      </c>
      <c r="E9" s="116">
        <v>1790</v>
      </c>
      <c r="F9" s="116">
        <v>6224</v>
      </c>
      <c r="G9" s="126">
        <v>1896</v>
      </c>
    </row>
    <row r="10" spans="1:9" s="24" customFormat="1" ht="24" customHeight="1">
      <c r="A10" s="113" t="s">
        <v>297</v>
      </c>
      <c r="B10" s="117">
        <f>SUM(C10:G10)</f>
        <v>135041</v>
      </c>
      <c r="C10" s="116">
        <v>20738</v>
      </c>
      <c r="D10" s="116">
        <v>104412</v>
      </c>
      <c r="E10" s="116">
        <v>1789</v>
      </c>
      <c r="F10" s="116">
        <v>6254</v>
      </c>
      <c r="G10" s="126">
        <v>1848</v>
      </c>
    </row>
    <row r="11" spans="1:9" s="24" customFormat="1" ht="24" customHeight="1">
      <c r="A11" s="114" t="s">
        <v>298</v>
      </c>
      <c r="B11" s="117">
        <f t="shared" ref="B11:B12" si="0">SUM(C11:G11)</f>
        <v>140387</v>
      </c>
      <c r="C11" s="119">
        <v>20625</v>
      </c>
      <c r="D11" s="119">
        <v>109812</v>
      </c>
      <c r="E11" s="119">
        <v>1810</v>
      </c>
      <c r="F11" s="119">
        <v>6254</v>
      </c>
      <c r="G11" s="127">
        <v>1886</v>
      </c>
    </row>
    <row r="12" spans="1:9" ht="24" customHeight="1">
      <c r="A12" s="115" t="s">
        <v>299</v>
      </c>
      <c r="B12" s="118">
        <f t="shared" si="0"/>
        <v>141295</v>
      </c>
      <c r="C12" s="120">
        <v>20461</v>
      </c>
      <c r="D12" s="120">
        <v>110867</v>
      </c>
      <c r="E12" s="120">
        <v>1855</v>
      </c>
      <c r="F12" s="120">
        <v>6245</v>
      </c>
      <c r="G12" s="128">
        <v>1867</v>
      </c>
    </row>
    <row r="13" spans="1:9" s="67" customFormat="1" ht="24" customHeight="1">
      <c r="A13" s="129" t="s">
        <v>472</v>
      </c>
      <c r="B13" s="121">
        <f t="shared" ref="B13:F13" si="1">SUM(B14:B22)</f>
        <v>141295</v>
      </c>
      <c r="C13" s="121">
        <f t="shared" si="1"/>
        <v>20461</v>
      </c>
      <c r="D13" s="121">
        <f t="shared" si="1"/>
        <v>110867</v>
      </c>
      <c r="E13" s="121">
        <f t="shared" si="1"/>
        <v>1855</v>
      </c>
      <c r="F13" s="121">
        <f t="shared" si="1"/>
        <v>6245</v>
      </c>
      <c r="G13" s="130">
        <f>SUM(G14:G22)</f>
        <v>1867</v>
      </c>
    </row>
    <row r="14" spans="1:9" s="67" customFormat="1" ht="24" customHeight="1">
      <c r="A14" s="131" t="s">
        <v>473</v>
      </c>
      <c r="B14" s="122">
        <f>SUM(C14:G14)</f>
        <v>377</v>
      </c>
      <c r="C14" s="116">
        <v>304</v>
      </c>
      <c r="D14" s="116">
        <v>0</v>
      </c>
      <c r="E14" s="116">
        <v>15</v>
      </c>
      <c r="F14" s="116">
        <v>26</v>
      </c>
      <c r="G14" s="126">
        <v>32</v>
      </c>
    </row>
    <row r="15" spans="1:9" s="67" customFormat="1" ht="24" customHeight="1">
      <c r="A15" s="131" t="s">
        <v>474</v>
      </c>
      <c r="B15" s="122">
        <f t="shared" ref="B15:B22" si="2">SUM(C15:G15)</f>
        <v>10892</v>
      </c>
      <c r="C15" s="116">
        <v>2018</v>
      </c>
      <c r="D15" s="116">
        <v>8271</v>
      </c>
      <c r="E15" s="116">
        <v>223</v>
      </c>
      <c r="F15" s="116">
        <v>268</v>
      </c>
      <c r="G15" s="126">
        <v>112</v>
      </c>
    </row>
    <row r="16" spans="1:9" s="67" customFormat="1" ht="24" customHeight="1">
      <c r="A16" s="131" t="s">
        <v>475</v>
      </c>
      <c r="B16" s="122">
        <f t="shared" si="2"/>
        <v>47237</v>
      </c>
      <c r="C16" s="116">
        <v>2395</v>
      </c>
      <c r="D16" s="116">
        <v>42520</v>
      </c>
      <c r="E16" s="116">
        <v>627</v>
      </c>
      <c r="F16" s="116">
        <v>1514</v>
      </c>
      <c r="G16" s="126">
        <v>181</v>
      </c>
    </row>
    <row r="17" spans="1:7" s="67" customFormat="1" ht="24" customHeight="1">
      <c r="A17" s="131" t="s">
        <v>476</v>
      </c>
      <c r="B17" s="122">
        <f t="shared" si="2"/>
        <v>56482</v>
      </c>
      <c r="C17" s="116">
        <v>2033</v>
      </c>
      <c r="D17" s="116">
        <v>48829</v>
      </c>
      <c r="E17" s="116">
        <v>918</v>
      </c>
      <c r="F17" s="116">
        <v>4338</v>
      </c>
      <c r="G17" s="126">
        <v>364</v>
      </c>
    </row>
    <row r="18" spans="1:7" s="67" customFormat="1" ht="24" customHeight="1">
      <c r="A18" s="131" t="s">
        <v>477</v>
      </c>
      <c r="B18" s="122">
        <f t="shared" si="2"/>
        <v>2252</v>
      </c>
      <c r="C18" s="116">
        <v>978</v>
      </c>
      <c r="D18" s="116">
        <v>954</v>
      </c>
      <c r="E18" s="116">
        <v>26</v>
      </c>
      <c r="F18" s="116">
        <v>41</v>
      </c>
      <c r="G18" s="126">
        <v>253</v>
      </c>
    </row>
    <row r="19" spans="1:7" s="67" customFormat="1" ht="24" customHeight="1">
      <c r="A19" s="131" t="s">
        <v>478</v>
      </c>
      <c r="B19" s="122">
        <f t="shared" si="2"/>
        <v>8986</v>
      </c>
      <c r="C19" s="116">
        <v>1953</v>
      </c>
      <c r="D19" s="116">
        <v>6543</v>
      </c>
      <c r="E19" s="116">
        <v>46</v>
      </c>
      <c r="F19" s="116">
        <v>40</v>
      </c>
      <c r="G19" s="126">
        <v>404</v>
      </c>
    </row>
    <row r="20" spans="1:7" s="67" customFormat="1" ht="24" customHeight="1">
      <c r="A20" s="131" t="s">
        <v>479</v>
      </c>
      <c r="B20" s="122">
        <f t="shared" si="2"/>
        <v>6329</v>
      </c>
      <c r="C20" s="116">
        <v>2525</v>
      </c>
      <c r="D20" s="116">
        <v>3519</v>
      </c>
      <c r="E20" s="133" t="s">
        <v>483</v>
      </c>
      <c r="F20" s="116">
        <v>9</v>
      </c>
      <c r="G20" s="126">
        <v>276</v>
      </c>
    </row>
    <row r="21" spans="1:7" s="67" customFormat="1" ht="24" customHeight="1">
      <c r="A21" s="131" t="s">
        <v>480</v>
      </c>
      <c r="B21" s="122">
        <f t="shared" si="2"/>
        <v>3727</v>
      </c>
      <c r="C21" s="116">
        <v>3328</v>
      </c>
      <c r="D21" s="116">
        <v>226</v>
      </c>
      <c r="E21" s="133" t="s">
        <v>483</v>
      </c>
      <c r="F21" s="116">
        <v>9</v>
      </c>
      <c r="G21" s="126">
        <v>164</v>
      </c>
    </row>
    <row r="22" spans="1:7" s="67" customFormat="1" ht="24" customHeight="1">
      <c r="A22" s="132" t="s">
        <v>481</v>
      </c>
      <c r="B22" s="123">
        <f t="shared" si="2"/>
        <v>5013</v>
      </c>
      <c r="C22" s="119">
        <v>4927</v>
      </c>
      <c r="D22" s="119">
        <v>5</v>
      </c>
      <c r="E22" s="134" t="s">
        <v>483</v>
      </c>
      <c r="F22" s="134" t="s">
        <v>483</v>
      </c>
      <c r="G22" s="127">
        <v>81</v>
      </c>
    </row>
    <row r="23" spans="1:7" ht="17.25" thickBot="1">
      <c r="A23" s="46" t="s">
        <v>311</v>
      </c>
      <c r="B23" s="47"/>
      <c r="C23" s="47"/>
      <c r="D23" s="47"/>
      <c r="E23" s="47"/>
      <c r="F23" s="47"/>
      <c r="G23" s="68"/>
    </row>
  </sheetData>
  <mergeCells count="7">
    <mergeCell ref="G4:G6"/>
    <mergeCell ref="F4:F6"/>
    <mergeCell ref="A4:A6"/>
    <mergeCell ref="B4:B6"/>
    <mergeCell ref="C4:C6"/>
    <mergeCell ref="D4:D6"/>
    <mergeCell ref="E4:E6"/>
  </mergeCells>
  <phoneticPr fontId="3" type="noConversion"/>
  <pageMargins left="0.7" right="0.7" top="0.75" bottom="0.75" header="0.3" footer="0.3"/>
  <ignoredErrors>
    <ignoredError sqref="B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workbookViewId="0">
      <pane xSplit="1" topLeftCell="B1" activePane="topRight" state="frozen"/>
      <selection pane="topRight" sqref="A1:D1"/>
    </sheetView>
  </sheetViews>
  <sheetFormatPr defaultRowHeight="16.5"/>
  <cols>
    <col min="1" max="1" width="16.125" customWidth="1"/>
    <col min="2" max="3" width="12.625" customWidth="1"/>
    <col min="4" max="4" width="16" customWidth="1"/>
    <col min="5" max="5" width="10.75" customWidth="1"/>
    <col min="6" max="6" width="17.375" customWidth="1"/>
    <col min="7" max="8" width="10.75" customWidth="1"/>
    <col min="9" max="10" width="12.625" customWidth="1"/>
    <col min="11" max="11" width="14.5" customWidth="1"/>
    <col min="12" max="12" width="10.875" customWidth="1"/>
    <col min="13" max="13" width="16.625" customWidth="1"/>
    <col min="14" max="15" width="9.125" bestFit="1" customWidth="1"/>
    <col min="16" max="16" width="10.5" bestFit="1" customWidth="1"/>
    <col min="17" max="17" width="12.25" customWidth="1"/>
    <col min="18" max="18" width="14.25" customWidth="1"/>
    <col min="19" max="19" width="11.375" customWidth="1"/>
    <col min="20" max="20" width="17.375" customWidth="1"/>
    <col min="21" max="22" width="10.625" customWidth="1"/>
    <col min="23" max="23" width="10.5" bestFit="1" customWidth="1"/>
    <col min="24" max="24" width="12.125" customWidth="1"/>
    <col min="25" max="25" width="17.125" customWidth="1"/>
    <col min="26" max="26" width="12.125" customWidth="1"/>
    <col min="27" max="27" width="18.25" customWidth="1"/>
    <col min="28" max="29" width="10.625" customWidth="1"/>
  </cols>
  <sheetData>
    <row r="1" spans="1:29" ht="24" customHeight="1">
      <c r="A1" s="763" t="s">
        <v>516</v>
      </c>
      <c r="B1" s="763"/>
      <c r="C1" s="763"/>
      <c r="D1" s="763"/>
      <c r="E1" s="8"/>
      <c r="F1" s="8"/>
      <c r="G1" s="8"/>
      <c r="H1" s="7"/>
      <c r="I1" s="6"/>
      <c r="J1" s="7"/>
      <c r="K1" s="1"/>
      <c r="L1" s="8"/>
      <c r="M1" s="8"/>
      <c r="N1" s="8"/>
      <c r="O1" s="7"/>
      <c r="P1" s="6"/>
      <c r="Q1" s="7"/>
      <c r="R1" s="1"/>
      <c r="S1" s="8"/>
      <c r="T1" s="8"/>
      <c r="U1" s="8"/>
      <c r="V1" s="7"/>
      <c r="W1" s="6"/>
      <c r="X1" s="7"/>
      <c r="Y1" s="1"/>
      <c r="Z1" s="8"/>
      <c r="AA1" s="8"/>
      <c r="AB1" s="8"/>
      <c r="AC1" s="7"/>
    </row>
    <row r="2" spans="1:29" ht="17.25" thickBot="1">
      <c r="A2" s="7"/>
      <c r="B2" s="6"/>
      <c r="C2" s="7"/>
      <c r="D2" s="9"/>
      <c r="E2" s="7"/>
      <c r="F2" s="7"/>
      <c r="G2" s="7"/>
      <c r="H2" s="7"/>
      <c r="I2" s="6"/>
      <c r="J2" s="7"/>
      <c r="K2" s="9"/>
      <c r="L2" s="7"/>
      <c r="M2" s="7"/>
      <c r="N2" s="7"/>
      <c r="O2" s="7"/>
      <c r="P2" s="6"/>
      <c r="Q2" s="7"/>
      <c r="R2" s="9"/>
      <c r="S2" s="7"/>
      <c r="T2" s="7"/>
      <c r="U2" s="7"/>
      <c r="V2" s="7"/>
      <c r="W2" s="6"/>
      <c r="X2" s="7"/>
      <c r="Y2" s="9"/>
      <c r="Z2" s="7"/>
      <c r="AA2" s="7"/>
      <c r="AB2" s="7"/>
      <c r="AC2" s="7"/>
    </row>
    <row r="3" spans="1:29" s="64" customFormat="1" ht="18" customHeight="1">
      <c r="A3" s="254" t="s">
        <v>349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761" t="s">
        <v>350</v>
      </c>
      <c r="AC3" s="762"/>
    </row>
    <row r="4" spans="1:29" ht="57.75" customHeight="1">
      <c r="A4" s="767" t="s">
        <v>102</v>
      </c>
      <c r="B4" s="768" t="s">
        <v>103</v>
      </c>
      <c r="C4" s="765"/>
      <c r="D4" s="765"/>
      <c r="E4" s="765"/>
      <c r="F4" s="765"/>
      <c r="G4" s="765"/>
      <c r="H4" s="765"/>
      <c r="I4" s="769" t="s">
        <v>110</v>
      </c>
      <c r="J4" s="770"/>
      <c r="K4" s="770"/>
      <c r="L4" s="770"/>
      <c r="M4" s="770"/>
      <c r="N4" s="770"/>
      <c r="O4" s="771"/>
      <c r="P4" s="768" t="s">
        <v>313</v>
      </c>
      <c r="Q4" s="765"/>
      <c r="R4" s="765"/>
      <c r="S4" s="765"/>
      <c r="T4" s="765"/>
      <c r="U4" s="765"/>
      <c r="V4" s="765"/>
      <c r="W4" s="764" t="s">
        <v>120</v>
      </c>
      <c r="X4" s="765"/>
      <c r="Y4" s="765"/>
      <c r="Z4" s="765"/>
      <c r="AA4" s="765"/>
      <c r="AB4" s="765"/>
      <c r="AC4" s="766"/>
    </row>
    <row r="5" spans="1:29" ht="45.75" customHeight="1">
      <c r="A5" s="767"/>
      <c r="B5" s="135"/>
      <c r="C5" s="178" t="s">
        <v>104</v>
      </c>
      <c r="D5" s="178" t="s">
        <v>105</v>
      </c>
      <c r="E5" s="178" t="s">
        <v>107</v>
      </c>
      <c r="F5" s="178" t="s">
        <v>108</v>
      </c>
      <c r="G5" s="178" t="s">
        <v>491</v>
      </c>
      <c r="H5" s="178" t="s">
        <v>109</v>
      </c>
      <c r="I5" s="135"/>
      <c r="J5" s="178" t="s">
        <v>111</v>
      </c>
      <c r="K5" s="178" t="s">
        <v>112</v>
      </c>
      <c r="L5" s="178" t="s">
        <v>106</v>
      </c>
      <c r="M5" s="178" t="s">
        <v>117</v>
      </c>
      <c r="N5" s="178" t="s">
        <v>314</v>
      </c>
      <c r="O5" s="178" t="s">
        <v>109</v>
      </c>
      <c r="P5" s="135"/>
      <c r="Q5" s="178" t="s">
        <v>104</v>
      </c>
      <c r="R5" s="178" t="s">
        <v>113</v>
      </c>
      <c r="S5" s="178" t="s">
        <v>116</v>
      </c>
      <c r="T5" s="178" t="s">
        <v>118</v>
      </c>
      <c r="U5" s="178" t="s">
        <v>314</v>
      </c>
      <c r="V5" s="178" t="s">
        <v>109</v>
      </c>
      <c r="W5" s="135"/>
      <c r="X5" s="178" t="s">
        <v>104</v>
      </c>
      <c r="Y5" s="178" t="s">
        <v>114</v>
      </c>
      <c r="Z5" s="178" t="s">
        <v>115</v>
      </c>
      <c r="AA5" s="178" t="s">
        <v>119</v>
      </c>
      <c r="AB5" s="178" t="s">
        <v>314</v>
      </c>
      <c r="AC5" s="179" t="s">
        <v>109</v>
      </c>
    </row>
    <row r="6" spans="1:29" ht="21" customHeight="1">
      <c r="A6" s="615" t="s">
        <v>14</v>
      </c>
      <c r="B6" s="617">
        <v>966</v>
      </c>
      <c r="C6" s="618">
        <v>472</v>
      </c>
      <c r="D6" s="618">
        <v>414</v>
      </c>
      <c r="E6" s="618">
        <v>45</v>
      </c>
      <c r="F6" s="618">
        <v>12</v>
      </c>
      <c r="G6" s="618">
        <v>14</v>
      </c>
      <c r="H6" s="618">
        <v>9</v>
      </c>
      <c r="I6" s="618">
        <v>585</v>
      </c>
      <c r="J6" s="618">
        <v>305</v>
      </c>
      <c r="K6" s="618">
        <v>272</v>
      </c>
      <c r="L6" s="618">
        <v>1</v>
      </c>
      <c r="M6" s="618">
        <v>2</v>
      </c>
      <c r="N6" s="618">
        <v>5</v>
      </c>
      <c r="O6" s="618">
        <v>0</v>
      </c>
      <c r="P6" s="618">
        <v>224</v>
      </c>
      <c r="Q6" s="618">
        <v>75</v>
      </c>
      <c r="R6" s="618">
        <v>118</v>
      </c>
      <c r="S6" s="618">
        <v>18</v>
      </c>
      <c r="T6" s="618">
        <v>4</v>
      </c>
      <c r="U6" s="618">
        <v>0</v>
      </c>
      <c r="V6" s="618">
        <v>9</v>
      </c>
      <c r="W6" s="618">
        <v>157</v>
      </c>
      <c r="X6" s="618">
        <v>92</v>
      </c>
      <c r="Y6" s="618">
        <v>24</v>
      </c>
      <c r="Z6" s="618">
        <v>26</v>
      </c>
      <c r="AA6" s="618">
        <v>6</v>
      </c>
      <c r="AB6" s="618">
        <v>9</v>
      </c>
      <c r="AC6" s="619">
        <v>0</v>
      </c>
    </row>
    <row r="7" spans="1:29" ht="21" customHeight="1">
      <c r="A7" s="616" t="s">
        <v>13</v>
      </c>
      <c r="B7" s="620">
        <v>553534</v>
      </c>
      <c r="C7" s="621">
        <v>391034</v>
      </c>
      <c r="D7" s="621">
        <v>136064</v>
      </c>
      <c r="E7" s="621">
        <v>2731</v>
      </c>
      <c r="F7" s="621">
        <v>22799</v>
      </c>
      <c r="G7" s="621">
        <v>826</v>
      </c>
      <c r="H7" s="621">
        <v>80</v>
      </c>
      <c r="I7" s="621">
        <v>462788</v>
      </c>
      <c r="J7" s="621">
        <v>342229</v>
      </c>
      <c r="K7" s="621">
        <v>103497</v>
      </c>
      <c r="L7" s="621">
        <v>100</v>
      </c>
      <c r="M7" s="621">
        <v>16657</v>
      </c>
      <c r="N7" s="621">
        <v>305</v>
      </c>
      <c r="O7" s="621">
        <v>0</v>
      </c>
      <c r="P7" s="621">
        <v>39298</v>
      </c>
      <c r="Q7" s="621">
        <v>15702</v>
      </c>
      <c r="R7" s="621">
        <v>23176</v>
      </c>
      <c r="S7" s="621">
        <v>238</v>
      </c>
      <c r="T7" s="621">
        <v>56</v>
      </c>
      <c r="U7" s="621">
        <v>46</v>
      </c>
      <c r="V7" s="621">
        <v>80</v>
      </c>
      <c r="W7" s="621">
        <v>51448</v>
      </c>
      <c r="X7" s="621">
        <v>33103</v>
      </c>
      <c r="Y7" s="621">
        <v>9391</v>
      </c>
      <c r="Z7" s="621">
        <v>2393</v>
      </c>
      <c r="AA7" s="621">
        <v>6086</v>
      </c>
      <c r="AB7" s="621">
        <v>475</v>
      </c>
      <c r="AC7" s="622">
        <v>0</v>
      </c>
    </row>
    <row r="8" spans="1:29" ht="21" customHeight="1">
      <c r="A8" s="616" t="s">
        <v>484</v>
      </c>
      <c r="B8" s="620">
        <v>969</v>
      </c>
      <c r="C8" s="621">
        <v>508</v>
      </c>
      <c r="D8" s="621">
        <v>375</v>
      </c>
      <c r="E8" s="621">
        <v>62</v>
      </c>
      <c r="F8" s="621">
        <v>9</v>
      </c>
      <c r="G8" s="621">
        <v>13</v>
      </c>
      <c r="H8" s="621">
        <v>2</v>
      </c>
      <c r="I8" s="621">
        <v>368707</v>
      </c>
      <c r="J8" s="621">
        <v>265117</v>
      </c>
      <c r="K8" s="621">
        <v>89382</v>
      </c>
      <c r="L8" s="621">
        <v>651</v>
      </c>
      <c r="M8" s="621">
        <v>12103</v>
      </c>
      <c r="N8" s="621">
        <v>1188</v>
      </c>
      <c r="O8" s="621">
        <v>266</v>
      </c>
      <c r="P8" s="621">
        <v>182155</v>
      </c>
      <c r="Q8" s="621">
        <v>69846</v>
      </c>
      <c r="R8" s="621">
        <v>31363</v>
      </c>
      <c r="S8" s="621">
        <v>-204</v>
      </c>
      <c r="T8" s="621">
        <v>81163</v>
      </c>
      <c r="U8" s="621">
        <v>-51</v>
      </c>
      <c r="V8" s="621">
        <v>38</v>
      </c>
      <c r="W8" s="621">
        <v>38763</v>
      </c>
      <c r="X8" s="621">
        <v>28046</v>
      </c>
      <c r="Y8" s="621">
        <v>6893</v>
      </c>
      <c r="Z8" s="621">
        <v>2465</v>
      </c>
      <c r="AA8" s="621">
        <v>1110</v>
      </c>
      <c r="AB8" s="621">
        <v>249</v>
      </c>
      <c r="AC8" s="622">
        <v>0</v>
      </c>
    </row>
    <row r="9" spans="1:29" ht="21" customHeight="1">
      <c r="A9" s="616" t="s">
        <v>485</v>
      </c>
      <c r="B9" s="620">
        <v>466790</v>
      </c>
      <c r="C9" s="621">
        <v>310622</v>
      </c>
      <c r="D9" s="621">
        <v>110867</v>
      </c>
      <c r="E9" s="621">
        <v>3706</v>
      </c>
      <c r="F9" s="621">
        <v>20453</v>
      </c>
      <c r="G9" s="621">
        <v>898</v>
      </c>
      <c r="H9" s="621">
        <v>244</v>
      </c>
      <c r="I9" s="621">
        <v>2684203</v>
      </c>
      <c r="J9" s="621">
        <v>2437410</v>
      </c>
      <c r="K9" s="621">
        <v>198428</v>
      </c>
      <c r="L9" s="621">
        <v>483</v>
      </c>
      <c r="M9" s="621">
        <v>45158</v>
      </c>
      <c r="N9" s="621">
        <v>2724</v>
      </c>
      <c r="O9" s="621">
        <v>0</v>
      </c>
      <c r="P9" s="621">
        <v>280162</v>
      </c>
      <c r="Q9" s="621">
        <v>132292</v>
      </c>
      <c r="R9" s="621">
        <v>72330</v>
      </c>
      <c r="S9" s="621">
        <v>-3625</v>
      </c>
      <c r="T9" s="621">
        <v>79077</v>
      </c>
      <c r="U9" s="621">
        <v>-28</v>
      </c>
      <c r="V9" s="621">
        <v>112</v>
      </c>
      <c r="W9" s="621">
        <v>112035</v>
      </c>
      <c r="X9" s="621">
        <v>59120</v>
      </c>
      <c r="Y9" s="621">
        <v>37086</v>
      </c>
      <c r="Z9" s="621">
        <v>10607</v>
      </c>
      <c r="AA9" s="621">
        <v>4947</v>
      </c>
      <c r="AB9" s="621">
        <v>280</v>
      </c>
      <c r="AC9" s="622">
        <v>0</v>
      </c>
    </row>
    <row r="10" spans="1:29" ht="21" customHeight="1">
      <c r="A10" s="623" t="s">
        <v>486</v>
      </c>
      <c r="B10" s="627">
        <v>1115</v>
      </c>
      <c r="C10" s="628">
        <v>583</v>
      </c>
      <c r="D10" s="628">
        <v>425</v>
      </c>
      <c r="E10" s="628">
        <v>74</v>
      </c>
      <c r="F10" s="628">
        <v>14</v>
      </c>
      <c r="G10" s="628">
        <v>15</v>
      </c>
      <c r="H10" s="628">
        <v>4</v>
      </c>
      <c r="I10" s="628">
        <v>701</v>
      </c>
      <c r="J10" s="628">
        <v>406</v>
      </c>
      <c r="K10" s="628">
        <v>272</v>
      </c>
      <c r="L10" s="628">
        <v>6</v>
      </c>
      <c r="M10" s="628">
        <v>7</v>
      </c>
      <c r="N10" s="628">
        <v>8</v>
      </c>
      <c r="O10" s="628">
        <v>2</v>
      </c>
      <c r="P10" s="628">
        <v>298</v>
      </c>
      <c r="Q10" s="628">
        <v>113</v>
      </c>
      <c r="R10" s="628">
        <v>131</v>
      </c>
      <c r="S10" s="628">
        <v>44</v>
      </c>
      <c r="T10" s="628">
        <v>6</v>
      </c>
      <c r="U10" s="628">
        <v>2</v>
      </c>
      <c r="V10" s="628">
        <v>2</v>
      </c>
      <c r="W10" s="628">
        <v>116</v>
      </c>
      <c r="X10" s="628">
        <v>64</v>
      </c>
      <c r="Y10" s="628">
        <v>22</v>
      </c>
      <c r="Z10" s="628">
        <v>24</v>
      </c>
      <c r="AA10" s="628">
        <v>1</v>
      </c>
      <c r="AB10" s="628">
        <v>5</v>
      </c>
      <c r="AC10" s="629">
        <v>0</v>
      </c>
    </row>
    <row r="11" spans="1:29" ht="21" customHeight="1">
      <c r="A11" s="623" t="s">
        <v>13</v>
      </c>
      <c r="B11" s="627">
        <v>588036</v>
      </c>
      <c r="C11" s="628">
        <v>362149</v>
      </c>
      <c r="D11" s="628">
        <v>127112</v>
      </c>
      <c r="E11" s="628">
        <v>2754</v>
      </c>
      <c r="F11" s="628">
        <v>94352</v>
      </c>
      <c r="G11" s="628">
        <v>1370</v>
      </c>
      <c r="H11" s="628">
        <v>299</v>
      </c>
      <c r="I11" s="628">
        <v>367751</v>
      </c>
      <c r="J11" s="628">
        <v>264534</v>
      </c>
      <c r="K11" s="628">
        <v>89025</v>
      </c>
      <c r="L11" s="628">
        <v>649</v>
      </c>
      <c r="M11" s="628">
        <v>12103</v>
      </c>
      <c r="N11" s="628">
        <v>1174</v>
      </c>
      <c r="O11" s="628">
        <v>266</v>
      </c>
      <c r="P11" s="628">
        <v>181748</v>
      </c>
      <c r="Q11" s="628">
        <v>69694</v>
      </c>
      <c r="R11" s="628">
        <v>31235</v>
      </c>
      <c r="S11" s="628">
        <v>-311</v>
      </c>
      <c r="T11" s="628">
        <v>81148</v>
      </c>
      <c r="U11" s="628">
        <v>-51</v>
      </c>
      <c r="V11" s="628">
        <v>33</v>
      </c>
      <c r="W11" s="628">
        <v>38537</v>
      </c>
      <c r="X11" s="628">
        <v>27921</v>
      </c>
      <c r="Y11" s="628">
        <v>6852</v>
      </c>
      <c r="Z11" s="628">
        <v>2416</v>
      </c>
      <c r="AA11" s="628">
        <v>1101</v>
      </c>
      <c r="AB11" s="628">
        <v>247</v>
      </c>
      <c r="AC11" s="629">
        <v>0</v>
      </c>
    </row>
    <row r="12" spans="1:29" ht="21" customHeight="1">
      <c r="A12" s="623" t="s">
        <v>487</v>
      </c>
      <c r="B12" s="627">
        <v>1049</v>
      </c>
      <c r="C12" s="628">
        <v>633</v>
      </c>
      <c r="D12" s="628">
        <v>332</v>
      </c>
      <c r="E12" s="628">
        <v>64</v>
      </c>
      <c r="F12" s="628">
        <v>13</v>
      </c>
      <c r="G12" s="628">
        <v>14</v>
      </c>
      <c r="H12" s="628">
        <v>3</v>
      </c>
      <c r="I12" s="628">
        <v>706</v>
      </c>
      <c r="J12" s="628">
        <v>493</v>
      </c>
      <c r="K12" s="628">
        <v>202</v>
      </c>
      <c r="L12" s="628">
        <v>1</v>
      </c>
      <c r="M12" s="628">
        <v>3</v>
      </c>
      <c r="N12" s="628">
        <v>7</v>
      </c>
      <c r="O12" s="628">
        <v>0</v>
      </c>
      <c r="P12" s="628">
        <v>224</v>
      </c>
      <c r="Q12" s="628">
        <v>87</v>
      </c>
      <c r="R12" s="628">
        <v>95</v>
      </c>
      <c r="S12" s="628">
        <v>33</v>
      </c>
      <c r="T12" s="628">
        <v>3</v>
      </c>
      <c r="U12" s="628">
        <v>3</v>
      </c>
      <c r="V12" s="628">
        <v>3</v>
      </c>
      <c r="W12" s="628">
        <v>119</v>
      </c>
      <c r="X12" s="628">
        <v>53</v>
      </c>
      <c r="Y12" s="628">
        <v>25</v>
      </c>
      <c r="Z12" s="628">
        <v>30</v>
      </c>
      <c r="AA12" s="628">
        <v>7</v>
      </c>
      <c r="AB12" s="628">
        <v>4</v>
      </c>
      <c r="AC12" s="629">
        <v>0</v>
      </c>
    </row>
    <row r="13" spans="1:29" ht="21" customHeight="1">
      <c r="A13" s="623" t="s">
        <v>13</v>
      </c>
      <c r="B13" s="627">
        <v>1330658</v>
      </c>
      <c r="C13" s="628">
        <v>1142478</v>
      </c>
      <c r="D13" s="628">
        <v>101532</v>
      </c>
      <c r="E13" s="628">
        <v>4867</v>
      </c>
      <c r="F13" s="628">
        <v>80729</v>
      </c>
      <c r="G13" s="628">
        <v>1040</v>
      </c>
      <c r="H13" s="628">
        <v>12</v>
      </c>
      <c r="I13" s="628">
        <v>1168024</v>
      </c>
      <c r="J13" s="628">
        <v>1087436</v>
      </c>
      <c r="K13" s="628">
        <v>62565</v>
      </c>
      <c r="L13" s="628">
        <v>339</v>
      </c>
      <c r="M13" s="628">
        <v>16736</v>
      </c>
      <c r="N13" s="628">
        <v>948</v>
      </c>
      <c r="O13" s="628">
        <v>0</v>
      </c>
      <c r="P13" s="628">
        <v>119367</v>
      </c>
      <c r="Q13" s="628">
        <v>32422</v>
      </c>
      <c r="R13" s="628">
        <v>24000</v>
      </c>
      <c r="S13" s="628">
        <v>512</v>
      </c>
      <c r="T13" s="628">
        <v>62497</v>
      </c>
      <c r="U13" s="628">
        <v>-76</v>
      </c>
      <c r="V13" s="628">
        <v>12</v>
      </c>
      <c r="W13" s="628">
        <v>43267</v>
      </c>
      <c r="X13" s="628">
        <v>22620</v>
      </c>
      <c r="Y13" s="628">
        <v>14967</v>
      </c>
      <c r="Z13" s="628">
        <v>4016</v>
      </c>
      <c r="AA13" s="628">
        <v>1497</v>
      </c>
      <c r="AB13" s="628">
        <v>168</v>
      </c>
      <c r="AC13" s="629">
        <v>0</v>
      </c>
    </row>
    <row r="14" spans="1:29" ht="21" customHeight="1">
      <c r="A14" s="623" t="s">
        <v>488</v>
      </c>
      <c r="B14" s="630">
        <v>848</v>
      </c>
      <c r="C14" s="631">
        <v>459</v>
      </c>
      <c r="D14" s="631">
        <v>282</v>
      </c>
      <c r="E14" s="631">
        <v>81</v>
      </c>
      <c r="F14" s="631">
        <v>13</v>
      </c>
      <c r="G14" s="631">
        <v>10</v>
      </c>
      <c r="H14" s="631">
        <v>3</v>
      </c>
      <c r="I14" s="631">
        <v>505</v>
      </c>
      <c r="J14" s="631">
        <v>305</v>
      </c>
      <c r="K14" s="631">
        <v>190</v>
      </c>
      <c r="L14" s="631">
        <v>1</v>
      </c>
      <c r="M14" s="631">
        <v>0</v>
      </c>
      <c r="N14" s="631">
        <v>9</v>
      </c>
      <c r="O14" s="631">
        <v>0</v>
      </c>
      <c r="P14" s="631">
        <v>222</v>
      </c>
      <c r="Q14" s="631">
        <v>86</v>
      </c>
      <c r="R14" s="631">
        <v>70</v>
      </c>
      <c r="S14" s="631">
        <v>55</v>
      </c>
      <c r="T14" s="631">
        <v>8</v>
      </c>
      <c r="U14" s="631">
        <v>0</v>
      </c>
      <c r="V14" s="631">
        <v>3</v>
      </c>
      <c r="W14" s="631">
        <v>121</v>
      </c>
      <c r="X14" s="631">
        <v>68</v>
      </c>
      <c r="Y14" s="631">
        <v>22</v>
      </c>
      <c r="Z14" s="631">
        <v>25</v>
      </c>
      <c r="AA14" s="631">
        <v>5</v>
      </c>
      <c r="AB14" s="631">
        <v>1</v>
      </c>
      <c r="AC14" s="632">
        <v>0</v>
      </c>
    </row>
    <row r="15" spans="1:29" ht="21" customHeight="1">
      <c r="A15" s="624" t="s">
        <v>13</v>
      </c>
      <c r="B15" s="633">
        <v>979542</v>
      </c>
      <c r="C15" s="634">
        <v>831092</v>
      </c>
      <c r="D15" s="634">
        <v>121150</v>
      </c>
      <c r="E15" s="634">
        <v>1333</v>
      </c>
      <c r="F15" s="634">
        <v>24875</v>
      </c>
      <c r="G15" s="634">
        <v>1035</v>
      </c>
      <c r="H15" s="634">
        <v>56</v>
      </c>
      <c r="I15" s="634">
        <v>821217</v>
      </c>
      <c r="J15" s="634">
        <v>734990</v>
      </c>
      <c r="K15" s="634">
        <v>70989</v>
      </c>
      <c r="L15" s="634">
        <v>72</v>
      </c>
      <c r="M15" s="634">
        <v>14211</v>
      </c>
      <c r="N15" s="634">
        <v>955</v>
      </c>
      <c r="O15" s="634">
        <v>0</v>
      </c>
      <c r="P15" s="634">
        <v>119154</v>
      </c>
      <c r="Q15" s="634">
        <v>73838</v>
      </c>
      <c r="R15" s="634">
        <v>38348</v>
      </c>
      <c r="S15" s="634">
        <v>-2052</v>
      </c>
      <c r="T15" s="634">
        <v>8938</v>
      </c>
      <c r="U15" s="634">
        <v>24</v>
      </c>
      <c r="V15" s="634">
        <v>56</v>
      </c>
      <c r="W15" s="634">
        <v>39172</v>
      </c>
      <c r="X15" s="634">
        <v>22265</v>
      </c>
      <c r="Y15" s="634">
        <v>11814</v>
      </c>
      <c r="Z15" s="634">
        <v>3314</v>
      </c>
      <c r="AA15" s="634">
        <v>1725</v>
      </c>
      <c r="AB15" s="634">
        <v>56</v>
      </c>
      <c r="AC15" s="635">
        <v>0</v>
      </c>
    </row>
    <row r="16" spans="1:29" ht="21" customHeight="1">
      <c r="A16" s="625" t="s">
        <v>489</v>
      </c>
      <c r="B16" s="636">
        <v>818</v>
      </c>
      <c r="C16" s="637">
        <v>460</v>
      </c>
      <c r="D16" s="637">
        <v>243</v>
      </c>
      <c r="E16" s="637">
        <v>85</v>
      </c>
      <c r="F16" s="637">
        <v>11</v>
      </c>
      <c r="G16" s="637">
        <v>13</v>
      </c>
      <c r="H16" s="637">
        <v>6</v>
      </c>
      <c r="I16" s="637">
        <v>495</v>
      </c>
      <c r="J16" s="637">
        <v>313</v>
      </c>
      <c r="K16" s="637">
        <v>177</v>
      </c>
      <c r="L16" s="637">
        <v>0</v>
      </c>
      <c r="M16" s="637">
        <v>2</v>
      </c>
      <c r="N16" s="637">
        <v>2</v>
      </c>
      <c r="O16" s="637">
        <v>1</v>
      </c>
      <c r="P16" s="637">
        <v>184</v>
      </c>
      <c r="Q16" s="637">
        <v>64</v>
      </c>
      <c r="R16" s="637">
        <v>48</v>
      </c>
      <c r="S16" s="637">
        <v>63</v>
      </c>
      <c r="T16" s="637">
        <v>3</v>
      </c>
      <c r="U16" s="637">
        <v>3</v>
      </c>
      <c r="V16" s="637">
        <v>3</v>
      </c>
      <c r="W16" s="637">
        <v>139</v>
      </c>
      <c r="X16" s="637">
        <v>83</v>
      </c>
      <c r="Y16" s="637">
        <v>18</v>
      </c>
      <c r="Z16" s="637">
        <v>22</v>
      </c>
      <c r="AA16" s="637">
        <v>6</v>
      </c>
      <c r="AB16" s="637">
        <v>8</v>
      </c>
      <c r="AC16" s="638">
        <v>2</v>
      </c>
    </row>
    <row r="17" spans="1:29" ht="21" customHeight="1">
      <c r="A17" s="626" t="s">
        <v>13</v>
      </c>
      <c r="B17" s="633">
        <v>1411064</v>
      </c>
      <c r="C17" s="634">
        <v>421112</v>
      </c>
      <c r="D17" s="634">
        <v>962002</v>
      </c>
      <c r="E17" s="634">
        <v>3896</v>
      </c>
      <c r="F17" s="634">
        <v>22953</v>
      </c>
      <c r="G17" s="634">
        <v>801</v>
      </c>
      <c r="H17" s="634">
        <v>300</v>
      </c>
      <c r="I17" s="634">
        <v>452974</v>
      </c>
      <c r="J17" s="634">
        <v>365567</v>
      </c>
      <c r="K17" s="634">
        <v>73300</v>
      </c>
      <c r="L17" s="634">
        <v>0</v>
      </c>
      <c r="M17" s="634">
        <v>13625</v>
      </c>
      <c r="N17" s="634">
        <v>424</v>
      </c>
      <c r="O17" s="634">
        <v>58</v>
      </c>
      <c r="P17" s="634">
        <v>832981</v>
      </c>
      <c r="Q17" s="634">
        <v>18707</v>
      </c>
      <c r="R17" s="634">
        <v>810139</v>
      </c>
      <c r="S17" s="634">
        <v>1310</v>
      </c>
      <c r="T17" s="634">
        <v>2700</v>
      </c>
      <c r="U17" s="634">
        <v>73</v>
      </c>
      <c r="V17" s="634">
        <v>52</v>
      </c>
      <c r="W17" s="634">
        <v>125109</v>
      </c>
      <c r="X17" s="634">
        <v>36838</v>
      </c>
      <c r="Y17" s="634">
        <v>78563</v>
      </c>
      <c r="Z17" s="634">
        <v>2586</v>
      </c>
      <c r="AA17" s="634">
        <v>6628</v>
      </c>
      <c r="AB17" s="634">
        <v>304</v>
      </c>
      <c r="AC17" s="635">
        <v>190</v>
      </c>
    </row>
    <row r="18" spans="1:29" ht="21" customHeight="1">
      <c r="A18" s="625"/>
      <c r="B18" s="639"/>
      <c r="C18" s="639"/>
      <c r="D18" s="639"/>
      <c r="E18" s="639"/>
      <c r="F18" s="639"/>
      <c r="G18" s="639"/>
      <c r="H18" s="639"/>
      <c r="I18" s="639"/>
      <c r="J18" s="639"/>
      <c r="K18" s="639"/>
      <c r="L18" s="639"/>
      <c r="M18" s="639"/>
      <c r="N18" s="639"/>
      <c r="O18" s="639"/>
      <c r="P18" s="639"/>
      <c r="Q18" s="639"/>
      <c r="R18" s="639"/>
      <c r="S18" s="639"/>
      <c r="T18" s="639"/>
      <c r="U18" s="639"/>
      <c r="V18" s="639"/>
      <c r="W18" s="639"/>
      <c r="X18" s="639"/>
      <c r="Y18" s="639"/>
      <c r="Z18" s="639"/>
      <c r="AA18" s="639"/>
      <c r="AB18" s="639"/>
      <c r="AC18" s="640"/>
    </row>
    <row r="19" spans="1:29" ht="21" customHeight="1">
      <c r="A19" s="616"/>
      <c r="B19" s="641"/>
      <c r="C19" s="641"/>
      <c r="D19" s="641"/>
      <c r="E19" s="641"/>
      <c r="F19" s="641"/>
      <c r="G19" s="641"/>
      <c r="H19" s="641"/>
      <c r="I19" s="641"/>
      <c r="J19" s="641"/>
      <c r="K19" s="641"/>
      <c r="L19" s="641"/>
      <c r="M19" s="641"/>
      <c r="N19" s="641"/>
      <c r="O19" s="641"/>
      <c r="P19" s="641"/>
      <c r="Q19" s="641"/>
      <c r="R19" s="641"/>
      <c r="S19" s="641"/>
      <c r="T19" s="641"/>
      <c r="U19" s="641"/>
      <c r="V19" s="641"/>
      <c r="W19" s="641"/>
      <c r="X19" s="641"/>
      <c r="Y19" s="641"/>
      <c r="Z19" s="641"/>
      <c r="AA19" s="641"/>
      <c r="AB19" s="641"/>
      <c r="AC19" s="642"/>
    </row>
    <row r="20" spans="1:29" ht="21" customHeight="1">
      <c r="A20" s="623" t="s">
        <v>15</v>
      </c>
      <c r="B20" s="641">
        <v>372</v>
      </c>
      <c r="C20" s="641">
        <v>287</v>
      </c>
      <c r="D20" s="641">
        <v>16</v>
      </c>
      <c r="E20" s="641">
        <v>62</v>
      </c>
      <c r="F20" s="641">
        <v>0</v>
      </c>
      <c r="G20" s="641">
        <v>5</v>
      </c>
      <c r="H20" s="641">
        <v>2</v>
      </c>
      <c r="I20" s="641">
        <v>258</v>
      </c>
      <c r="J20" s="641">
        <v>249</v>
      </c>
      <c r="K20" s="641">
        <v>6</v>
      </c>
      <c r="L20" s="641">
        <v>0</v>
      </c>
      <c r="M20" s="641">
        <v>0</v>
      </c>
      <c r="N20" s="641">
        <v>2</v>
      </c>
      <c r="O20" s="641">
        <v>1</v>
      </c>
      <c r="P20" s="641">
        <v>86</v>
      </c>
      <c r="Q20" s="641">
        <v>19</v>
      </c>
      <c r="R20" s="641">
        <v>8</v>
      </c>
      <c r="S20" s="641">
        <v>56</v>
      </c>
      <c r="T20" s="641">
        <v>0</v>
      </c>
      <c r="U20" s="641">
        <v>3</v>
      </c>
      <c r="V20" s="641">
        <v>0</v>
      </c>
      <c r="W20" s="641">
        <v>28</v>
      </c>
      <c r="X20" s="641">
        <v>19</v>
      </c>
      <c r="Y20" s="641">
        <v>2</v>
      </c>
      <c r="Z20" s="641">
        <v>6</v>
      </c>
      <c r="AA20" s="641">
        <v>0</v>
      </c>
      <c r="AB20" s="641">
        <v>0</v>
      </c>
      <c r="AC20" s="642">
        <v>1</v>
      </c>
    </row>
    <row r="21" spans="1:29" ht="21" customHeight="1">
      <c r="A21" s="624" t="s">
        <v>16</v>
      </c>
      <c r="B21" s="641">
        <v>264457</v>
      </c>
      <c r="C21" s="641">
        <v>259897</v>
      </c>
      <c r="D21" s="641">
        <v>2075</v>
      </c>
      <c r="E21" s="641">
        <v>1803</v>
      </c>
      <c r="F21" s="641">
        <v>0</v>
      </c>
      <c r="G21" s="641">
        <v>497</v>
      </c>
      <c r="H21" s="641">
        <v>185</v>
      </c>
      <c r="I21" s="641">
        <v>257830</v>
      </c>
      <c r="J21" s="641">
        <v>256376</v>
      </c>
      <c r="K21" s="641">
        <v>972</v>
      </c>
      <c r="L21" s="641">
        <v>0</v>
      </c>
      <c r="M21" s="641">
        <v>0</v>
      </c>
      <c r="N21" s="641">
        <v>424</v>
      </c>
      <c r="O21" s="641">
        <v>58</v>
      </c>
      <c r="P21" s="641">
        <v>2613</v>
      </c>
      <c r="Q21" s="641">
        <v>926</v>
      </c>
      <c r="R21" s="641">
        <v>624</v>
      </c>
      <c r="S21" s="641">
        <v>990</v>
      </c>
      <c r="T21" s="641">
        <v>0</v>
      </c>
      <c r="U21" s="641">
        <v>73</v>
      </c>
      <c r="V21" s="641">
        <v>0</v>
      </c>
      <c r="W21" s="641">
        <v>4014</v>
      </c>
      <c r="X21" s="641">
        <v>2595</v>
      </c>
      <c r="Y21" s="641">
        <v>479</v>
      </c>
      <c r="Z21" s="641">
        <v>813</v>
      </c>
      <c r="AA21" s="641">
        <v>0</v>
      </c>
      <c r="AB21" s="641">
        <v>0</v>
      </c>
      <c r="AC21" s="642">
        <v>127</v>
      </c>
    </row>
    <row r="22" spans="1:29" ht="21" customHeight="1">
      <c r="A22" s="645" t="s">
        <v>17</v>
      </c>
      <c r="B22" s="641">
        <v>283</v>
      </c>
      <c r="C22" s="641">
        <v>109</v>
      </c>
      <c r="D22" s="641">
        <v>141</v>
      </c>
      <c r="E22" s="641">
        <v>18</v>
      </c>
      <c r="F22" s="641">
        <v>6</v>
      </c>
      <c r="G22" s="641">
        <v>6</v>
      </c>
      <c r="H22" s="641">
        <v>3</v>
      </c>
      <c r="I22" s="641">
        <v>150</v>
      </c>
      <c r="J22" s="641">
        <v>45</v>
      </c>
      <c r="K22" s="641">
        <v>103</v>
      </c>
      <c r="L22" s="641">
        <v>0</v>
      </c>
      <c r="M22" s="641">
        <v>2</v>
      </c>
      <c r="N22" s="641">
        <v>0</v>
      </c>
      <c r="O22" s="641">
        <v>0</v>
      </c>
      <c r="P22" s="641">
        <v>58</v>
      </c>
      <c r="Q22" s="641">
        <v>27</v>
      </c>
      <c r="R22" s="641">
        <v>24</v>
      </c>
      <c r="S22" s="641">
        <v>4</v>
      </c>
      <c r="T22" s="641">
        <v>1</v>
      </c>
      <c r="U22" s="641">
        <v>0</v>
      </c>
      <c r="V22" s="641">
        <v>2</v>
      </c>
      <c r="W22" s="641">
        <v>75</v>
      </c>
      <c r="X22" s="641">
        <v>37</v>
      </c>
      <c r="Y22" s="641">
        <v>14</v>
      </c>
      <c r="Z22" s="641">
        <v>14</v>
      </c>
      <c r="AA22" s="641">
        <v>3</v>
      </c>
      <c r="AB22" s="641">
        <v>6</v>
      </c>
      <c r="AC22" s="642">
        <v>1</v>
      </c>
    </row>
    <row r="23" spans="1:29" ht="21" customHeight="1">
      <c r="A23" s="645" t="s">
        <v>18</v>
      </c>
      <c r="B23" s="641">
        <v>956133</v>
      </c>
      <c r="C23" s="641">
        <v>97009</v>
      </c>
      <c r="D23" s="641">
        <v>847228</v>
      </c>
      <c r="E23" s="641">
        <v>1719</v>
      </c>
      <c r="F23" s="641">
        <v>9785</v>
      </c>
      <c r="G23" s="641">
        <v>262</v>
      </c>
      <c r="H23" s="641">
        <v>130</v>
      </c>
      <c r="I23" s="641">
        <v>120289</v>
      </c>
      <c r="J23" s="641">
        <v>73745</v>
      </c>
      <c r="K23" s="641">
        <v>41508</v>
      </c>
      <c r="L23" s="641">
        <v>0</v>
      </c>
      <c r="M23" s="641">
        <v>5036</v>
      </c>
      <c r="N23" s="641">
        <v>0</v>
      </c>
      <c r="O23" s="641">
        <v>0</v>
      </c>
      <c r="P23" s="641">
        <v>814974</v>
      </c>
      <c r="Q23" s="641">
        <v>11625</v>
      </c>
      <c r="R23" s="641">
        <v>802535</v>
      </c>
      <c r="S23" s="641">
        <v>357</v>
      </c>
      <c r="T23" s="641">
        <v>390</v>
      </c>
      <c r="U23" s="641">
        <v>0</v>
      </c>
      <c r="V23" s="641">
        <v>67</v>
      </c>
      <c r="W23" s="641">
        <v>20870</v>
      </c>
      <c r="X23" s="641">
        <v>11639</v>
      </c>
      <c r="Y23" s="641">
        <v>3185</v>
      </c>
      <c r="Z23" s="641">
        <v>1362</v>
      </c>
      <c r="AA23" s="641">
        <v>4359</v>
      </c>
      <c r="AB23" s="641">
        <v>262</v>
      </c>
      <c r="AC23" s="642">
        <v>63</v>
      </c>
    </row>
    <row r="24" spans="1:29" ht="21" customHeight="1">
      <c r="A24" s="645" t="s">
        <v>19</v>
      </c>
      <c r="B24" s="641">
        <v>6</v>
      </c>
      <c r="C24" s="641">
        <v>0</v>
      </c>
      <c r="D24" s="641">
        <v>6</v>
      </c>
      <c r="E24" s="641">
        <v>0</v>
      </c>
      <c r="F24" s="641">
        <v>0</v>
      </c>
      <c r="G24" s="641">
        <v>0</v>
      </c>
      <c r="H24" s="641">
        <v>0</v>
      </c>
      <c r="I24" s="641">
        <v>6</v>
      </c>
      <c r="J24" s="641">
        <v>0</v>
      </c>
      <c r="K24" s="641">
        <v>6</v>
      </c>
      <c r="L24" s="641">
        <v>0</v>
      </c>
      <c r="M24" s="641">
        <v>0</v>
      </c>
      <c r="N24" s="641">
        <v>0</v>
      </c>
      <c r="O24" s="641">
        <v>0</v>
      </c>
      <c r="P24" s="641">
        <v>0</v>
      </c>
      <c r="Q24" s="641">
        <v>0</v>
      </c>
      <c r="R24" s="641">
        <v>0</v>
      </c>
      <c r="S24" s="641">
        <v>0</v>
      </c>
      <c r="T24" s="641">
        <v>0</v>
      </c>
      <c r="U24" s="641">
        <v>0</v>
      </c>
      <c r="V24" s="641">
        <v>0</v>
      </c>
      <c r="W24" s="641">
        <v>0</v>
      </c>
      <c r="X24" s="641">
        <v>0</v>
      </c>
      <c r="Y24" s="641">
        <v>0</v>
      </c>
      <c r="Z24" s="641">
        <v>0</v>
      </c>
      <c r="AA24" s="641">
        <v>0</v>
      </c>
      <c r="AB24" s="641">
        <v>0</v>
      </c>
      <c r="AC24" s="642">
        <v>0</v>
      </c>
    </row>
    <row r="25" spans="1:29" ht="21" customHeight="1">
      <c r="A25" s="645" t="s">
        <v>16</v>
      </c>
      <c r="B25" s="641">
        <v>2226</v>
      </c>
      <c r="C25" s="641">
        <v>0</v>
      </c>
      <c r="D25" s="641">
        <v>2226</v>
      </c>
      <c r="E25" s="641">
        <v>0</v>
      </c>
      <c r="F25" s="641">
        <v>0</v>
      </c>
      <c r="G25" s="641">
        <v>0</v>
      </c>
      <c r="H25" s="641">
        <v>0</v>
      </c>
      <c r="I25" s="641">
        <v>2226</v>
      </c>
      <c r="J25" s="641">
        <v>0</v>
      </c>
      <c r="K25" s="641">
        <v>2226</v>
      </c>
      <c r="L25" s="641">
        <v>0</v>
      </c>
      <c r="M25" s="641">
        <v>0</v>
      </c>
      <c r="N25" s="641">
        <v>0</v>
      </c>
      <c r="O25" s="641">
        <v>0</v>
      </c>
      <c r="P25" s="641">
        <v>0</v>
      </c>
      <c r="Q25" s="641">
        <v>0</v>
      </c>
      <c r="R25" s="641">
        <v>0</v>
      </c>
      <c r="S25" s="641">
        <v>0</v>
      </c>
      <c r="T25" s="641">
        <v>0</v>
      </c>
      <c r="U25" s="641">
        <v>0</v>
      </c>
      <c r="V25" s="641">
        <v>0</v>
      </c>
      <c r="W25" s="641">
        <v>0</v>
      </c>
      <c r="X25" s="641">
        <v>0</v>
      </c>
      <c r="Y25" s="641">
        <v>0</v>
      </c>
      <c r="Z25" s="641">
        <v>0</v>
      </c>
      <c r="AA25" s="641">
        <v>0</v>
      </c>
      <c r="AB25" s="641">
        <v>0</v>
      </c>
      <c r="AC25" s="642">
        <v>0</v>
      </c>
    </row>
    <row r="26" spans="1:29" ht="21" customHeight="1">
      <c r="A26" s="645" t="s">
        <v>20</v>
      </c>
      <c r="B26" s="641">
        <v>50</v>
      </c>
      <c r="C26" s="641">
        <v>3</v>
      </c>
      <c r="D26" s="641">
        <v>45</v>
      </c>
      <c r="E26" s="641">
        <v>1</v>
      </c>
      <c r="F26" s="641">
        <v>1</v>
      </c>
      <c r="G26" s="641">
        <v>0</v>
      </c>
      <c r="H26" s="641">
        <v>0</v>
      </c>
      <c r="I26" s="641">
        <v>37</v>
      </c>
      <c r="J26" s="641">
        <v>0</v>
      </c>
      <c r="K26" s="641">
        <v>37</v>
      </c>
      <c r="L26" s="641">
        <v>0</v>
      </c>
      <c r="M26" s="641">
        <v>0</v>
      </c>
      <c r="N26" s="641">
        <v>0</v>
      </c>
      <c r="O26" s="641">
        <v>0</v>
      </c>
      <c r="P26" s="641">
        <v>12</v>
      </c>
      <c r="Q26" s="641">
        <v>3</v>
      </c>
      <c r="R26" s="641">
        <v>7</v>
      </c>
      <c r="S26" s="641">
        <v>1</v>
      </c>
      <c r="T26" s="641">
        <v>1</v>
      </c>
      <c r="U26" s="641">
        <v>0</v>
      </c>
      <c r="V26" s="641">
        <v>0</v>
      </c>
      <c r="W26" s="641">
        <v>1</v>
      </c>
      <c r="X26" s="641">
        <v>0</v>
      </c>
      <c r="Y26" s="641">
        <v>1</v>
      </c>
      <c r="Z26" s="641">
        <v>0</v>
      </c>
      <c r="AA26" s="641">
        <v>0</v>
      </c>
      <c r="AB26" s="641">
        <v>0</v>
      </c>
      <c r="AC26" s="642">
        <v>0</v>
      </c>
    </row>
    <row r="27" spans="1:29" ht="21" customHeight="1">
      <c r="A27" s="645" t="s">
        <v>16</v>
      </c>
      <c r="B27" s="641">
        <v>20635</v>
      </c>
      <c r="C27" s="641">
        <v>1478</v>
      </c>
      <c r="D27" s="641">
        <v>19021</v>
      </c>
      <c r="E27" s="641">
        <v>136</v>
      </c>
      <c r="F27" s="641">
        <v>0</v>
      </c>
      <c r="G27" s="641">
        <v>0</v>
      </c>
      <c r="H27" s="641">
        <v>0</v>
      </c>
      <c r="I27" s="641">
        <v>18915</v>
      </c>
      <c r="J27" s="641">
        <v>894</v>
      </c>
      <c r="K27" s="641">
        <v>18021</v>
      </c>
      <c r="L27" s="641">
        <v>0</v>
      </c>
      <c r="M27" s="641">
        <v>0</v>
      </c>
      <c r="N27" s="641">
        <v>0</v>
      </c>
      <c r="O27" s="641">
        <v>0</v>
      </c>
      <c r="P27" s="641">
        <v>897</v>
      </c>
      <c r="Q27" s="641">
        <v>89</v>
      </c>
      <c r="R27" s="641">
        <v>815</v>
      </c>
      <c r="S27" s="641">
        <v>-7</v>
      </c>
      <c r="T27" s="641">
        <v>0</v>
      </c>
      <c r="U27" s="641">
        <v>0</v>
      </c>
      <c r="V27" s="641">
        <v>0</v>
      </c>
      <c r="W27" s="641">
        <v>823</v>
      </c>
      <c r="X27" s="641">
        <v>495</v>
      </c>
      <c r="Y27" s="641">
        <v>185</v>
      </c>
      <c r="Z27" s="641">
        <v>143</v>
      </c>
      <c r="AA27" s="641">
        <v>0</v>
      </c>
      <c r="AB27" s="641">
        <v>0</v>
      </c>
      <c r="AC27" s="642">
        <v>0</v>
      </c>
    </row>
    <row r="28" spans="1:29" s="24" customFormat="1" ht="21" customHeight="1">
      <c r="A28" s="645" t="s">
        <v>23</v>
      </c>
      <c r="B28" s="641">
        <v>1</v>
      </c>
      <c r="C28" s="641">
        <v>1</v>
      </c>
      <c r="D28" s="641">
        <v>0</v>
      </c>
      <c r="E28" s="641">
        <v>0</v>
      </c>
      <c r="F28" s="641">
        <v>0</v>
      </c>
      <c r="G28" s="641">
        <v>0</v>
      </c>
      <c r="H28" s="641">
        <v>0</v>
      </c>
      <c r="I28" s="641">
        <v>0</v>
      </c>
      <c r="J28" s="641">
        <v>0</v>
      </c>
      <c r="K28" s="641">
        <v>0</v>
      </c>
      <c r="L28" s="641">
        <v>0</v>
      </c>
      <c r="M28" s="641">
        <v>0</v>
      </c>
      <c r="N28" s="641">
        <v>0</v>
      </c>
      <c r="O28" s="641">
        <v>0</v>
      </c>
      <c r="P28" s="641">
        <v>0</v>
      </c>
      <c r="Q28" s="641">
        <v>0</v>
      </c>
      <c r="R28" s="641">
        <v>0</v>
      </c>
      <c r="S28" s="641">
        <v>0</v>
      </c>
      <c r="T28" s="641">
        <v>0</v>
      </c>
      <c r="U28" s="641">
        <v>0</v>
      </c>
      <c r="V28" s="641">
        <v>0</v>
      </c>
      <c r="W28" s="641">
        <v>1</v>
      </c>
      <c r="X28" s="641">
        <v>1</v>
      </c>
      <c r="Y28" s="641">
        <v>0</v>
      </c>
      <c r="Z28" s="641">
        <v>0</v>
      </c>
      <c r="AA28" s="641">
        <v>0</v>
      </c>
      <c r="AB28" s="641">
        <v>0</v>
      </c>
      <c r="AC28" s="642">
        <v>0</v>
      </c>
    </row>
    <row r="29" spans="1:29" s="24" customFormat="1" ht="21" customHeight="1">
      <c r="A29" s="645" t="s">
        <v>16</v>
      </c>
      <c r="B29" s="641">
        <v>490</v>
      </c>
      <c r="C29" s="641">
        <v>490</v>
      </c>
      <c r="D29" s="641">
        <v>0</v>
      </c>
      <c r="E29" s="641">
        <v>0</v>
      </c>
      <c r="F29" s="641">
        <v>0</v>
      </c>
      <c r="G29" s="641">
        <v>0</v>
      </c>
      <c r="H29" s="641">
        <v>0</v>
      </c>
      <c r="I29" s="641">
        <v>0</v>
      </c>
      <c r="J29" s="641">
        <v>0</v>
      </c>
      <c r="K29" s="641">
        <v>0</v>
      </c>
      <c r="L29" s="641">
        <v>0</v>
      </c>
      <c r="M29" s="641">
        <v>0</v>
      </c>
      <c r="N29" s="641">
        <v>0</v>
      </c>
      <c r="O29" s="641">
        <v>0</v>
      </c>
      <c r="P29" s="641">
        <v>0</v>
      </c>
      <c r="Q29" s="641">
        <v>0</v>
      </c>
      <c r="R29" s="641">
        <v>0</v>
      </c>
      <c r="S29" s="641">
        <v>0</v>
      </c>
      <c r="T29" s="641">
        <v>0</v>
      </c>
      <c r="U29" s="641">
        <v>0</v>
      </c>
      <c r="V29" s="641">
        <v>0</v>
      </c>
      <c r="W29" s="641">
        <v>490</v>
      </c>
      <c r="X29" s="641">
        <v>490</v>
      </c>
      <c r="Y29" s="641">
        <v>0</v>
      </c>
      <c r="Z29" s="641">
        <v>0</v>
      </c>
      <c r="AA29" s="641">
        <v>0</v>
      </c>
      <c r="AB29" s="641">
        <v>0</v>
      </c>
      <c r="AC29" s="642">
        <v>0</v>
      </c>
    </row>
    <row r="30" spans="1:29" ht="21" customHeight="1">
      <c r="A30" s="645" t="s">
        <v>21</v>
      </c>
      <c r="B30" s="641">
        <v>53</v>
      </c>
      <c r="C30" s="641">
        <v>43</v>
      </c>
      <c r="D30" s="641">
        <v>4</v>
      </c>
      <c r="E30" s="641">
        <v>1</v>
      </c>
      <c r="F30" s="641">
        <v>4</v>
      </c>
      <c r="G30" s="641">
        <v>0</v>
      </c>
      <c r="H30" s="641">
        <v>1</v>
      </c>
      <c r="I30" s="641">
        <v>9</v>
      </c>
      <c r="J30" s="641">
        <v>7</v>
      </c>
      <c r="K30" s="641">
        <v>2</v>
      </c>
      <c r="L30" s="641">
        <v>0</v>
      </c>
      <c r="M30" s="641">
        <v>0</v>
      </c>
      <c r="N30" s="641">
        <v>0</v>
      </c>
      <c r="O30" s="641">
        <v>0</v>
      </c>
      <c r="P30" s="641">
        <v>18</v>
      </c>
      <c r="Q30" s="641">
        <v>13</v>
      </c>
      <c r="R30" s="641">
        <v>2</v>
      </c>
      <c r="S30" s="641">
        <v>1</v>
      </c>
      <c r="T30" s="641">
        <v>1</v>
      </c>
      <c r="U30" s="641">
        <v>0</v>
      </c>
      <c r="V30" s="641">
        <v>1</v>
      </c>
      <c r="W30" s="641">
        <v>26</v>
      </c>
      <c r="X30" s="641">
        <v>23</v>
      </c>
      <c r="Y30" s="641">
        <v>0</v>
      </c>
      <c r="Z30" s="641">
        <v>0</v>
      </c>
      <c r="AA30" s="641">
        <v>3</v>
      </c>
      <c r="AB30" s="641">
        <v>0</v>
      </c>
      <c r="AC30" s="642">
        <v>0</v>
      </c>
    </row>
    <row r="31" spans="1:29" ht="24" customHeight="1">
      <c r="A31" s="645" t="s">
        <v>22</v>
      </c>
      <c r="B31" s="641">
        <v>148049</v>
      </c>
      <c r="C31" s="641">
        <v>56345</v>
      </c>
      <c r="D31" s="641">
        <v>78650</v>
      </c>
      <c r="E31" s="641">
        <v>-30</v>
      </c>
      <c r="F31" s="641">
        <v>13099</v>
      </c>
      <c r="G31" s="641">
        <v>0</v>
      </c>
      <c r="H31" s="641">
        <v>-15</v>
      </c>
      <c r="I31" s="641">
        <v>40830</v>
      </c>
      <c r="J31" s="641">
        <v>30502</v>
      </c>
      <c r="K31" s="641">
        <v>1739</v>
      </c>
      <c r="L31" s="641">
        <v>0</v>
      </c>
      <c r="M31" s="641">
        <v>8589</v>
      </c>
      <c r="N31" s="641">
        <v>0</v>
      </c>
      <c r="O31" s="641">
        <v>0</v>
      </c>
      <c r="P31" s="641">
        <v>10310</v>
      </c>
      <c r="Q31" s="641">
        <v>5520</v>
      </c>
      <c r="R31" s="641">
        <v>2594</v>
      </c>
      <c r="S31" s="641">
        <v>-30</v>
      </c>
      <c r="T31" s="641">
        <v>2241</v>
      </c>
      <c r="U31" s="641">
        <v>0</v>
      </c>
      <c r="V31" s="641">
        <v>-15</v>
      </c>
      <c r="W31" s="641">
        <v>96909</v>
      </c>
      <c r="X31" s="641">
        <v>20323</v>
      </c>
      <c r="Y31" s="641">
        <v>74317</v>
      </c>
      <c r="Z31" s="641">
        <v>0</v>
      </c>
      <c r="AA31" s="641">
        <v>2269</v>
      </c>
      <c r="AB31" s="641">
        <v>0</v>
      </c>
      <c r="AC31" s="642">
        <v>0</v>
      </c>
    </row>
    <row r="32" spans="1:29" ht="21" customHeight="1">
      <c r="A32" s="645" t="s">
        <v>24</v>
      </c>
      <c r="B32" s="641">
        <v>53</v>
      </c>
      <c r="C32" s="641">
        <v>17</v>
      </c>
      <c r="D32" s="641">
        <v>31</v>
      </c>
      <c r="E32" s="641">
        <v>3</v>
      </c>
      <c r="F32" s="641">
        <v>0</v>
      </c>
      <c r="G32" s="641">
        <v>2</v>
      </c>
      <c r="H32" s="641">
        <v>0</v>
      </c>
      <c r="I32" s="641">
        <v>35</v>
      </c>
      <c r="J32" s="641">
        <v>12</v>
      </c>
      <c r="K32" s="641">
        <v>23</v>
      </c>
      <c r="L32" s="641">
        <v>0</v>
      </c>
      <c r="M32" s="641">
        <v>0</v>
      </c>
      <c r="N32" s="641">
        <v>0</v>
      </c>
      <c r="O32" s="641">
        <v>0</v>
      </c>
      <c r="P32" s="641">
        <v>10</v>
      </c>
      <c r="Q32" s="641">
        <v>2</v>
      </c>
      <c r="R32" s="641">
        <v>7</v>
      </c>
      <c r="S32" s="641">
        <v>1</v>
      </c>
      <c r="T32" s="641">
        <v>0</v>
      </c>
      <c r="U32" s="641">
        <v>0</v>
      </c>
      <c r="V32" s="641">
        <v>0</v>
      </c>
      <c r="W32" s="641">
        <v>8</v>
      </c>
      <c r="X32" s="641">
        <v>3</v>
      </c>
      <c r="Y32" s="641">
        <v>1</v>
      </c>
      <c r="Z32" s="641">
        <v>2</v>
      </c>
      <c r="AA32" s="641">
        <v>0</v>
      </c>
      <c r="AB32" s="641">
        <v>2</v>
      </c>
      <c r="AC32" s="642">
        <v>0</v>
      </c>
    </row>
    <row r="33" spans="1:29" ht="21" customHeight="1">
      <c r="A33" s="646" t="s">
        <v>16</v>
      </c>
      <c r="B33" s="643">
        <v>19074</v>
      </c>
      <c r="C33" s="643">
        <v>5893</v>
      </c>
      <c r="D33" s="643">
        <v>12802</v>
      </c>
      <c r="E33" s="643">
        <v>268</v>
      </c>
      <c r="F33" s="643">
        <v>69</v>
      </c>
      <c r="G33" s="643">
        <v>42</v>
      </c>
      <c r="H33" s="643">
        <v>0</v>
      </c>
      <c r="I33" s="643">
        <v>12884</v>
      </c>
      <c r="J33" s="643">
        <v>4050</v>
      </c>
      <c r="K33" s="643">
        <v>8834</v>
      </c>
      <c r="L33" s="643">
        <v>0</v>
      </c>
      <c r="M33" s="643">
        <v>0</v>
      </c>
      <c r="N33" s="643">
        <v>0</v>
      </c>
      <c r="O33" s="643">
        <v>0</v>
      </c>
      <c r="P33" s="643">
        <v>4187</v>
      </c>
      <c r="Q33" s="643">
        <v>547</v>
      </c>
      <c r="R33" s="643">
        <v>3571</v>
      </c>
      <c r="S33" s="643">
        <v>0</v>
      </c>
      <c r="T33" s="643">
        <v>69</v>
      </c>
      <c r="U33" s="643">
        <v>0</v>
      </c>
      <c r="V33" s="643">
        <v>0</v>
      </c>
      <c r="W33" s="643">
        <v>2003</v>
      </c>
      <c r="X33" s="643">
        <v>1296</v>
      </c>
      <c r="Y33" s="643">
        <v>397</v>
      </c>
      <c r="Z33" s="643">
        <v>268</v>
      </c>
      <c r="AA33" s="643">
        <v>0</v>
      </c>
      <c r="AB33" s="643">
        <v>42</v>
      </c>
      <c r="AC33" s="644">
        <v>0</v>
      </c>
    </row>
    <row r="34" spans="1:29" s="546" customFormat="1" ht="18" customHeight="1">
      <c r="A34" s="370" t="s">
        <v>490</v>
      </c>
      <c r="B34" s="544"/>
      <c r="C34" s="544"/>
      <c r="D34" s="544"/>
      <c r="E34" s="544"/>
      <c r="F34" s="544"/>
      <c r="G34" s="544"/>
      <c r="H34" s="544"/>
      <c r="I34" s="544"/>
      <c r="J34" s="544"/>
      <c r="K34" s="544"/>
      <c r="L34" s="544"/>
      <c r="M34" s="544"/>
      <c r="N34" s="544"/>
      <c r="O34" s="544"/>
      <c r="P34" s="544"/>
      <c r="Q34" s="544"/>
      <c r="R34" s="544"/>
      <c r="S34" s="544"/>
      <c r="T34" s="544"/>
      <c r="U34" s="544"/>
      <c r="V34" s="544"/>
      <c r="W34" s="544"/>
      <c r="X34" s="544"/>
      <c r="Y34" s="544"/>
      <c r="Z34" s="544"/>
      <c r="AA34" s="544"/>
      <c r="AB34" s="544"/>
      <c r="AC34" s="545"/>
    </row>
    <row r="35" spans="1:29" s="546" customFormat="1" ht="18" customHeight="1" thickBot="1">
      <c r="A35" s="373" t="s">
        <v>492</v>
      </c>
      <c r="B35" s="547"/>
      <c r="C35" s="547"/>
      <c r="D35" s="547"/>
      <c r="E35" s="547"/>
      <c r="F35" s="547"/>
      <c r="G35" s="547"/>
      <c r="H35" s="547"/>
      <c r="I35" s="547"/>
      <c r="J35" s="547"/>
      <c r="K35" s="547"/>
      <c r="L35" s="547"/>
      <c r="M35" s="547"/>
      <c r="N35" s="547"/>
      <c r="O35" s="547"/>
      <c r="P35" s="547"/>
      <c r="Q35" s="547"/>
      <c r="R35" s="547"/>
      <c r="S35" s="547"/>
      <c r="T35" s="547"/>
      <c r="U35" s="547"/>
      <c r="V35" s="547"/>
      <c r="W35" s="547"/>
      <c r="X35" s="547"/>
      <c r="Y35" s="547"/>
      <c r="Z35" s="547"/>
      <c r="AA35" s="547"/>
      <c r="AB35" s="547"/>
      <c r="AC35" s="548"/>
    </row>
    <row r="36" spans="1:29">
      <c r="A36" s="42"/>
      <c r="B36" s="42"/>
      <c r="C36" s="42"/>
      <c r="D36" s="42"/>
      <c r="E36" s="42"/>
      <c r="F36" s="42"/>
    </row>
  </sheetData>
  <mergeCells count="7">
    <mergeCell ref="AB3:AC3"/>
    <mergeCell ref="A1:D1"/>
    <mergeCell ref="W4:AC4"/>
    <mergeCell ref="A4:A5"/>
    <mergeCell ref="B4:H4"/>
    <mergeCell ref="I4:O4"/>
    <mergeCell ref="P4:V4"/>
  </mergeCells>
  <phoneticPr fontId="3" type="noConversion"/>
  <pageMargins left="0.70866141732283472" right="0.31496062992125984" top="0.55118110236220474" bottom="0.35433070866141736" header="0.11811023622047245" footer="0.11811023622047245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zoomScaleNormal="100" workbookViewId="0">
      <pane xSplit="1" topLeftCell="B1" activePane="topRight" state="frozen"/>
      <selection pane="topRight" sqref="A1:D1"/>
    </sheetView>
  </sheetViews>
  <sheetFormatPr defaultRowHeight="16.5"/>
  <cols>
    <col min="1" max="1" width="9.75" customWidth="1"/>
    <col min="2" max="2" width="15.5" customWidth="1"/>
    <col min="3" max="3" width="15.75" customWidth="1"/>
    <col min="4" max="4" width="14.375" customWidth="1"/>
    <col min="5" max="5" width="16.5" customWidth="1"/>
    <col min="6" max="6" width="13.875" customWidth="1"/>
    <col min="7" max="7" width="16.25" customWidth="1"/>
    <col min="8" max="8" width="14.25" customWidth="1"/>
    <col min="9" max="9" width="17.375" customWidth="1"/>
    <col min="10" max="10" width="14.75" customWidth="1"/>
    <col min="11" max="11" width="18" customWidth="1"/>
    <col min="12" max="12" width="17.75" customWidth="1"/>
    <col min="13" max="13" width="18.25" customWidth="1"/>
    <col min="14" max="14" width="14.875" customWidth="1"/>
    <col min="15" max="15" width="17" customWidth="1"/>
    <col min="16" max="16" width="15.75" customWidth="1"/>
    <col min="17" max="17" width="18.75" customWidth="1"/>
  </cols>
  <sheetData>
    <row r="1" spans="1:32" s="139" customFormat="1" ht="20.25">
      <c r="A1" s="772" t="s">
        <v>493</v>
      </c>
      <c r="B1" s="772"/>
      <c r="C1" s="772"/>
      <c r="D1" s="772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</row>
    <row r="2" spans="1:32" s="24" customFormat="1" ht="17.25" thickBot="1">
      <c r="A2" s="29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ht="18" customHeight="1">
      <c r="A3" s="140" t="s">
        <v>316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779" t="s">
        <v>352</v>
      </c>
      <c r="Q3" s="780"/>
    </row>
    <row r="4" spans="1:32" ht="33.75" customHeight="1">
      <c r="A4" s="781" t="s">
        <v>121</v>
      </c>
      <c r="B4" s="776" t="s">
        <v>122</v>
      </c>
      <c r="C4" s="777"/>
      <c r="D4" s="776" t="s">
        <v>123</v>
      </c>
      <c r="E4" s="777"/>
      <c r="F4" s="776" t="s">
        <v>124</v>
      </c>
      <c r="G4" s="777"/>
      <c r="H4" s="776" t="s">
        <v>318</v>
      </c>
      <c r="I4" s="777"/>
      <c r="J4" s="776" t="s">
        <v>125</v>
      </c>
      <c r="K4" s="777"/>
      <c r="L4" s="776" t="s">
        <v>319</v>
      </c>
      <c r="M4" s="777"/>
      <c r="N4" s="776" t="s">
        <v>126</v>
      </c>
      <c r="O4" s="777"/>
      <c r="P4" s="776" t="s">
        <v>127</v>
      </c>
      <c r="Q4" s="778"/>
    </row>
    <row r="5" spans="1:32" ht="43.5" customHeight="1">
      <c r="A5" s="782"/>
      <c r="B5" s="136" t="s">
        <v>317</v>
      </c>
      <c r="C5" s="180" t="s">
        <v>128</v>
      </c>
      <c r="D5" s="136" t="s">
        <v>317</v>
      </c>
      <c r="E5" s="180" t="s">
        <v>128</v>
      </c>
      <c r="F5" s="136" t="s">
        <v>317</v>
      </c>
      <c r="G5" s="180" t="s">
        <v>128</v>
      </c>
      <c r="H5" s="136" t="s">
        <v>317</v>
      </c>
      <c r="I5" s="180" t="s">
        <v>128</v>
      </c>
      <c r="J5" s="136" t="s">
        <v>317</v>
      </c>
      <c r="K5" s="180" t="s">
        <v>128</v>
      </c>
      <c r="L5" s="136" t="s">
        <v>317</v>
      </c>
      <c r="M5" s="180" t="s">
        <v>128</v>
      </c>
      <c r="N5" s="136" t="s">
        <v>317</v>
      </c>
      <c r="O5" s="180" t="s">
        <v>128</v>
      </c>
      <c r="P5" s="136" t="s">
        <v>317</v>
      </c>
      <c r="Q5" s="179" t="s">
        <v>128</v>
      </c>
    </row>
    <row r="6" spans="1:32" ht="24" customHeight="1">
      <c r="A6" s="142" t="s">
        <v>0</v>
      </c>
      <c r="B6" s="51">
        <v>966</v>
      </c>
      <c r="C6" s="52">
        <v>553534</v>
      </c>
      <c r="D6" s="52">
        <v>297</v>
      </c>
      <c r="E6" s="52">
        <v>88903</v>
      </c>
      <c r="F6" s="52">
        <v>418</v>
      </c>
      <c r="G6" s="52">
        <v>322500</v>
      </c>
      <c r="H6" s="52">
        <v>0</v>
      </c>
      <c r="I6" s="52">
        <v>0</v>
      </c>
      <c r="J6" s="52">
        <v>126</v>
      </c>
      <c r="K6" s="52">
        <v>81432</v>
      </c>
      <c r="L6" s="52">
        <v>62</v>
      </c>
      <c r="M6" s="52">
        <v>45145</v>
      </c>
      <c r="N6" s="52">
        <v>4</v>
      </c>
      <c r="O6" s="52">
        <v>1317</v>
      </c>
      <c r="P6" s="52">
        <v>59</v>
      </c>
      <c r="Q6" s="143">
        <v>14237</v>
      </c>
    </row>
    <row r="7" spans="1:32" ht="24" customHeight="1">
      <c r="A7" s="142" t="s">
        <v>1</v>
      </c>
      <c r="B7" s="33">
        <v>969</v>
      </c>
      <c r="C7" s="32">
        <v>446790</v>
      </c>
      <c r="D7" s="32">
        <v>388</v>
      </c>
      <c r="E7" s="32">
        <v>187524</v>
      </c>
      <c r="F7" s="32">
        <v>389</v>
      </c>
      <c r="G7" s="32">
        <v>137688</v>
      </c>
      <c r="H7" s="32">
        <v>1</v>
      </c>
      <c r="I7" s="32">
        <v>721</v>
      </c>
      <c r="J7" s="32">
        <v>90</v>
      </c>
      <c r="K7" s="32">
        <v>50264</v>
      </c>
      <c r="L7" s="32">
        <v>40</v>
      </c>
      <c r="M7" s="32">
        <v>47841</v>
      </c>
      <c r="N7" s="32">
        <v>5</v>
      </c>
      <c r="O7" s="32">
        <v>1845</v>
      </c>
      <c r="P7" s="32">
        <v>56</v>
      </c>
      <c r="Q7" s="144">
        <v>20907</v>
      </c>
    </row>
    <row r="8" spans="1:32" ht="24" customHeight="1">
      <c r="A8" s="142" t="s">
        <v>2</v>
      </c>
      <c r="B8" s="53">
        <v>1115</v>
      </c>
      <c r="C8" s="54">
        <v>588036</v>
      </c>
      <c r="D8" s="54">
        <v>453</v>
      </c>
      <c r="E8" s="55">
        <v>170268</v>
      </c>
      <c r="F8" s="55">
        <v>390</v>
      </c>
      <c r="G8" s="55">
        <v>277386</v>
      </c>
      <c r="H8" s="55">
        <v>14</v>
      </c>
      <c r="I8" s="55">
        <v>2574</v>
      </c>
      <c r="J8" s="55">
        <v>141</v>
      </c>
      <c r="K8" s="55">
        <v>65999</v>
      </c>
      <c r="L8" s="55">
        <v>51</v>
      </c>
      <c r="M8" s="55">
        <v>51480</v>
      </c>
      <c r="N8" s="55">
        <v>3</v>
      </c>
      <c r="O8" s="55">
        <v>1110</v>
      </c>
      <c r="P8" s="55">
        <v>63</v>
      </c>
      <c r="Q8" s="145">
        <v>19219</v>
      </c>
    </row>
    <row r="9" spans="1:32" ht="24" customHeight="1">
      <c r="A9" s="142" t="s">
        <v>3</v>
      </c>
      <c r="B9" s="53">
        <v>1049</v>
      </c>
      <c r="C9" s="54">
        <v>1330659</v>
      </c>
      <c r="D9" s="54">
        <v>475</v>
      </c>
      <c r="E9" s="55">
        <v>974033</v>
      </c>
      <c r="F9" s="55">
        <v>367</v>
      </c>
      <c r="G9" s="55">
        <v>186504</v>
      </c>
      <c r="H9" s="55">
        <v>2</v>
      </c>
      <c r="I9" s="55">
        <v>1116</v>
      </c>
      <c r="J9" s="55">
        <v>72</v>
      </c>
      <c r="K9" s="55">
        <v>33767</v>
      </c>
      <c r="L9" s="55">
        <v>38</v>
      </c>
      <c r="M9" s="55">
        <v>35475</v>
      </c>
      <c r="N9" s="55">
        <v>6</v>
      </c>
      <c r="O9" s="55">
        <v>2359</v>
      </c>
      <c r="P9" s="55">
        <v>89</v>
      </c>
      <c r="Q9" s="145">
        <v>97405</v>
      </c>
    </row>
    <row r="10" spans="1:32" ht="24" customHeight="1">
      <c r="A10" s="146" t="s">
        <v>4</v>
      </c>
      <c r="B10" s="56">
        <f>D10+F10+H10+J10+L10+N10+P10</f>
        <v>848</v>
      </c>
      <c r="C10" s="57">
        <f>E10+G10+I10+K10+M10+O10+Q10</f>
        <v>979542</v>
      </c>
      <c r="D10" s="57">
        <v>333</v>
      </c>
      <c r="E10" s="58">
        <v>525436</v>
      </c>
      <c r="F10" s="58">
        <v>331</v>
      </c>
      <c r="G10" s="58">
        <v>209905</v>
      </c>
      <c r="H10" s="58">
        <v>4</v>
      </c>
      <c r="I10" s="58">
        <v>2446</v>
      </c>
      <c r="J10" s="58">
        <v>73</v>
      </c>
      <c r="K10" s="58">
        <v>28412</v>
      </c>
      <c r="L10" s="58">
        <v>43</v>
      </c>
      <c r="M10" s="58">
        <v>86976</v>
      </c>
      <c r="N10" s="58">
        <v>2</v>
      </c>
      <c r="O10" s="58">
        <v>591</v>
      </c>
      <c r="P10" s="58">
        <v>62</v>
      </c>
      <c r="Q10" s="147">
        <v>125776</v>
      </c>
    </row>
    <row r="11" spans="1:32" s="24" customFormat="1" ht="24" customHeight="1">
      <c r="A11" s="148" t="s">
        <v>285</v>
      </c>
      <c r="B11" s="59">
        <v>818</v>
      </c>
      <c r="C11" s="59">
        <v>1411064</v>
      </c>
      <c r="D11" s="59">
        <v>372</v>
      </c>
      <c r="E11" s="60">
        <v>264457</v>
      </c>
      <c r="F11" s="60">
        <v>283</v>
      </c>
      <c r="G11" s="60">
        <v>956133</v>
      </c>
      <c r="H11" s="60">
        <v>6</v>
      </c>
      <c r="I11" s="60">
        <v>2226</v>
      </c>
      <c r="J11" s="60">
        <v>50</v>
      </c>
      <c r="K11" s="60">
        <v>20635</v>
      </c>
      <c r="L11" s="60">
        <v>53</v>
      </c>
      <c r="M11" s="60">
        <v>148049</v>
      </c>
      <c r="N11" s="60">
        <v>1</v>
      </c>
      <c r="O11" s="60">
        <v>490</v>
      </c>
      <c r="P11" s="60">
        <v>53</v>
      </c>
      <c r="Q11" s="149">
        <v>19074</v>
      </c>
    </row>
    <row r="12" spans="1:32" ht="17.25" thickBot="1">
      <c r="A12" s="150" t="s">
        <v>494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773" t="s">
        <v>351</v>
      </c>
      <c r="O12" s="774"/>
      <c r="P12" s="774"/>
      <c r="Q12" s="775"/>
    </row>
  </sheetData>
  <mergeCells count="12">
    <mergeCell ref="A1:D1"/>
    <mergeCell ref="N12:Q12"/>
    <mergeCell ref="L4:M4"/>
    <mergeCell ref="N4:O4"/>
    <mergeCell ref="P4:Q4"/>
    <mergeCell ref="J4:K4"/>
    <mergeCell ref="P3:Q3"/>
    <mergeCell ref="A4:A5"/>
    <mergeCell ref="B4:C4"/>
    <mergeCell ref="D4:E4"/>
    <mergeCell ref="F4:G4"/>
    <mergeCell ref="H4:I4"/>
  </mergeCells>
  <phoneticPr fontId="3" type="noConversion"/>
  <pageMargins left="0.70866141732283472" right="0.31496062992125984" top="0.74803149606299213" bottom="0.7480314960629921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sqref="A1:F1"/>
    </sheetView>
  </sheetViews>
  <sheetFormatPr defaultRowHeight="16.5"/>
  <cols>
    <col min="1" max="1" width="9.625" customWidth="1"/>
    <col min="3" max="3" width="11.625" customWidth="1"/>
    <col min="4" max="4" width="12.375" customWidth="1"/>
    <col min="5" max="5" width="14" customWidth="1"/>
    <col min="6" max="6" width="16.125" customWidth="1"/>
    <col min="7" max="7" width="15.125" customWidth="1"/>
    <col min="8" max="8" width="15.5" customWidth="1"/>
    <col min="16" max="16" width="11.75" customWidth="1"/>
  </cols>
  <sheetData>
    <row r="1" spans="1:16" ht="24" customHeight="1">
      <c r="A1" s="763" t="s">
        <v>517</v>
      </c>
      <c r="B1" s="763"/>
      <c r="C1" s="763"/>
      <c r="D1" s="763"/>
      <c r="E1" s="763"/>
      <c r="F1" s="763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7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64" customFormat="1" ht="18" customHeight="1">
      <c r="A3" s="254" t="s">
        <v>519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761" t="s">
        <v>353</v>
      </c>
      <c r="O3" s="761"/>
      <c r="P3" s="762"/>
    </row>
    <row r="4" spans="1:16" ht="44.25" customHeight="1">
      <c r="A4" s="767" t="s">
        <v>129</v>
      </c>
      <c r="B4" s="789" t="s">
        <v>320</v>
      </c>
      <c r="C4" s="789" t="s">
        <v>130</v>
      </c>
      <c r="D4" s="789" t="s">
        <v>132</v>
      </c>
      <c r="E4" s="765"/>
      <c r="F4" s="765"/>
      <c r="G4" s="765"/>
      <c r="H4" s="765"/>
      <c r="I4" s="776" t="s">
        <v>131</v>
      </c>
      <c r="J4" s="785"/>
      <c r="K4" s="785"/>
      <c r="L4" s="785"/>
      <c r="M4" s="785"/>
      <c r="N4" s="785"/>
      <c r="O4" s="785"/>
      <c r="P4" s="778"/>
    </row>
    <row r="5" spans="1:16" ht="48.75" customHeight="1">
      <c r="A5" s="767"/>
      <c r="B5" s="765"/>
      <c r="C5" s="765"/>
      <c r="D5" s="786" t="s">
        <v>133</v>
      </c>
      <c r="E5" s="786" t="s">
        <v>26</v>
      </c>
      <c r="F5" s="786" t="s">
        <v>136</v>
      </c>
      <c r="G5" s="786" t="s">
        <v>134</v>
      </c>
      <c r="H5" s="786" t="s">
        <v>135</v>
      </c>
      <c r="I5" s="789" t="s">
        <v>139</v>
      </c>
      <c r="J5" s="765"/>
      <c r="K5" s="765" t="s">
        <v>27</v>
      </c>
      <c r="L5" s="765"/>
      <c r="M5" s="765" t="s">
        <v>28</v>
      </c>
      <c r="N5" s="765"/>
      <c r="O5" s="789" t="s">
        <v>138</v>
      </c>
      <c r="P5" s="766" t="s">
        <v>29</v>
      </c>
    </row>
    <row r="6" spans="1:16" ht="44.25" customHeight="1">
      <c r="A6" s="767"/>
      <c r="B6" s="765"/>
      <c r="C6" s="765"/>
      <c r="D6" s="787"/>
      <c r="E6" s="787"/>
      <c r="F6" s="788"/>
      <c r="G6" s="788"/>
      <c r="H6" s="787"/>
      <c r="I6" s="136" t="s">
        <v>321</v>
      </c>
      <c r="J6" s="136" t="s">
        <v>137</v>
      </c>
      <c r="K6" s="136" t="s">
        <v>321</v>
      </c>
      <c r="L6" s="136" t="s">
        <v>137</v>
      </c>
      <c r="M6" s="136" t="s">
        <v>321</v>
      </c>
      <c r="N6" s="136" t="s">
        <v>137</v>
      </c>
      <c r="O6" s="136" t="s">
        <v>321</v>
      </c>
      <c r="P6" s="179" t="s">
        <v>137</v>
      </c>
    </row>
    <row r="7" spans="1:16" ht="24" customHeight="1">
      <c r="A7" s="164" t="s">
        <v>0</v>
      </c>
      <c r="B7" s="152">
        <v>9</v>
      </c>
      <c r="C7" s="153">
        <v>977</v>
      </c>
      <c r="D7" s="154">
        <v>0</v>
      </c>
      <c r="E7" s="154">
        <v>0</v>
      </c>
      <c r="F7" s="153">
        <v>854</v>
      </c>
      <c r="G7" s="153">
        <v>123</v>
      </c>
      <c r="H7" s="153">
        <v>0</v>
      </c>
      <c r="I7" s="154">
        <v>0</v>
      </c>
      <c r="J7" s="154">
        <v>0</v>
      </c>
      <c r="K7" s="154">
        <v>0</v>
      </c>
      <c r="L7" s="154">
        <v>0</v>
      </c>
      <c r="M7" s="153">
        <v>3</v>
      </c>
      <c r="N7" s="153">
        <v>305</v>
      </c>
      <c r="O7" s="153">
        <v>6</v>
      </c>
      <c r="P7" s="165">
        <v>672</v>
      </c>
    </row>
    <row r="8" spans="1:16" ht="24" customHeight="1">
      <c r="A8" s="166" t="s">
        <v>30</v>
      </c>
      <c r="B8" s="155">
        <v>16</v>
      </c>
      <c r="C8" s="156">
        <v>1452</v>
      </c>
      <c r="D8" s="157">
        <v>0</v>
      </c>
      <c r="E8" s="157">
        <v>0</v>
      </c>
      <c r="F8" s="156">
        <v>1383</v>
      </c>
      <c r="G8" s="156">
        <v>69</v>
      </c>
      <c r="H8" s="156">
        <v>0</v>
      </c>
      <c r="I8" s="157">
        <v>0</v>
      </c>
      <c r="J8" s="157">
        <v>0</v>
      </c>
      <c r="K8" s="157">
        <v>0</v>
      </c>
      <c r="L8" s="157">
        <v>0</v>
      </c>
      <c r="M8" s="156">
        <v>3</v>
      </c>
      <c r="N8" s="156">
        <v>148</v>
      </c>
      <c r="O8" s="156">
        <v>13</v>
      </c>
      <c r="P8" s="167">
        <v>1304</v>
      </c>
    </row>
    <row r="9" spans="1:16" ht="24" customHeight="1">
      <c r="A9" s="166" t="s">
        <v>2</v>
      </c>
      <c r="B9" s="158">
        <v>16</v>
      </c>
      <c r="C9" s="159">
        <v>1515</v>
      </c>
      <c r="D9" s="159">
        <v>0</v>
      </c>
      <c r="E9" s="159">
        <v>144</v>
      </c>
      <c r="F9" s="159">
        <v>1371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59">
        <v>4</v>
      </c>
      <c r="N9" s="159">
        <v>250</v>
      </c>
      <c r="O9" s="159">
        <v>12</v>
      </c>
      <c r="P9" s="168">
        <v>1265</v>
      </c>
    </row>
    <row r="10" spans="1:16" ht="24" customHeight="1">
      <c r="A10" s="166" t="s">
        <v>3</v>
      </c>
      <c r="B10" s="158">
        <v>46</v>
      </c>
      <c r="C10" s="159">
        <v>5646</v>
      </c>
      <c r="D10" s="159">
        <v>1980</v>
      </c>
      <c r="E10" s="159">
        <v>911</v>
      </c>
      <c r="F10" s="159">
        <v>2282</v>
      </c>
      <c r="G10" s="159">
        <v>473</v>
      </c>
      <c r="H10" s="159">
        <v>0</v>
      </c>
      <c r="I10" s="159">
        <v>0</v>
      </c>
      <c r="J10" s="159">
        <v>0</v>
      </c>
      <c r="K10" s="159">
        <v>4</v>
      </c>
      <c r="L10" s="159">
        <v>280</v>
      </c>
      <c r="M10" s="159">
        <v>15</v>
      </c>
      <c r="N10" s="159">
        <v>1840</v>
      </c>
      <c r="O10" s="159">
        <v>27</v>
      </c>
      <c r="P10" s="168">
        <v>3526</v>
      </c>
    </row>
    <row r="11" spans="1:16" ht="24" customHeight="1">
      <c r="A11" s="169" t="s">
        <v>4</v>
      </c>
      <c r="B11" s="160">
        <f>I11+K11+M11+O11</f>
        <v>40</v>
      </c>
      <c r="C11" s="161">
        <f>SUM(J11+L11+N11+P11)</f>
        <v>3888</v>
      </c>
      <c r="D11" s="161">
        <v>166</v>
      </c>
      <c r="E11" s="161">
        <v>868</v>
      </c>
      <c r="F11" s="161">
        <v>2785</v>
      </c>
      <c r="G11" s="161">
        <v>69</v>
      </c>
      <c r="H11" s="161"/>
      <c r="I11" s="161"/>
      <c r="J11" s="161"/>
      <c r="K11" s="161">
        <v>2</v>
      </c>
      <c r="L11" s="161">
        <v>32</v>
      </c>
      <c r="M11" s="161">
        <v>10</v>
      </c>
      <c r="N11" s="161">
        <v>675</v>
      </c>
      <c r="O11" s="161">
        <v>28</v>
      </c>
      <c r="P11" s="170">
        <v>3181</v>
      </c>
    </row>
    <row r="12" spans="1:16" s="24" customFormat="1" ht="24" customHeight="1">
      <c r="A12" s="171" t="s">
        <v>285</v>
      </c>
      <c r="B12" s="61">
        <v>68</v>
      </c>
      <c r="C12" s="61">
        <v>5196</v>
      </c>
      <c r="D12" s="61">
        <v>0</v>
      </c>
      <c r="E12" s="61">
        <v>0</v>
      </c>
      <c r="F12" s="61">
        <v>4161</v>
      </c>
      <c r="G12" s="61">
        <v>995</v>
      </c>
      <c r="H12" s="61">
        <v>40</v>
      </c>
      <c r="I12" s="61">
        <v>0</v>
      </c>
      <c r="J12" s="61">
        <v>0</v>
      </c>
      <c r="K12" s="61">
        <v>0</v>
      </c>
      <c r="L12" s="61">
        <v>0</v>
      </c>
      <c r="M12" s="61">
        <v>39</v>
      </c>
      <c r="N12" s="61">
        <v>2334</v>
      </c>
      <c r="O12" s="61">
        <v>29</v>
      </c>
      <c r="P12" s="172">
        <v>2862</v>
      </c>
    </row>
    <row r="13" spans="1:16" s="63" customFormat="1" ht="12">
      <c r="A13" s="173" t="s">
        <v>495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5"/>
    </row>
    <row r="14" spans="1:16" s="63" customFormat="1" ht="12.75" thickBot="1">
      <c r="A14" s="783" t="s">
        <v>323</v>
      </c>
      <c r="B14" s="784"/>
      <c r="C14" s="784"/>
      <c r="D14" s="784"/>
      <c r="E14" s="784"/>
      <c r="F14" s="784"/>
      <c r="G14" s="784"/>
      <c r="H14" s="784"/>
      <c r="I14" s="176"/>
      <c r="J14" s="176"/>
      <c r="K14" s="176"/>
      <c r="L14" s="176"/>
      <c r="M14" s="176"/>
      <c r="N14" s="176"/>
      <c r="O14" s="176"/>
      <c r="P14" s="177"/>
    </row>
  </sheetData>
  <mergeCells count="17">
    <mergeCell ref="A1:F1"/>
    <mergeCell ref="N3:P3"/>
    <mergeCell ref="A14:H14"/>
    <mergeCell ref="I4:P4"/>
    <mergeCell ref="D5:D6"/>
    <mergeCell ref="E5:E6"/>
    <mergeCell ref="F5:F6"/>
    <mergeCell ref="G5:G6"/>
    <mergeCell ref="H5:H6"/>
    <mergeCell ref="I5:J5"/>
    <mergeCell ref="K5:L5"/>
    <mergeCell ref="M5:N5"/>
    <mergeCell ref="O5:P5"/>
    <mergeCell ref="A4:A6"/>
    <mergeCell ref="B4:B6"/>
    <mergeCell ref="C4:C6"/>
    <mergeCell ref="D4:H4"/>
  </mergeCells>
  <phoneticPr fontId="3" type="noConversion"/>
  <pageMargins left="0.70866141732283472" right="0.31496062992125984" top="0.74803149606299213" bottom="0.74803149606299213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sqref="A1:D1"/>
    </sheetView>
  </sheetViews>
  <sheetFormatPr defaultRowHeight="16.5"/>
  <cols>
    <col min="1" max="1" width="11.75" customWidth="1"/>
    <col min="2" max="2" width="19.75" customWidth="1"/>
    <col min="3" max="3" width="18.25" customWidth="1"/>
    <col min="4" max="4" width="19.375" customWidth="1"/>
    <col min="5" max="5" width="18.125" customWidth="1"/>
  </cols>
  <sheetData>
    <row r="1" spans="1:5" ht="24" customHeight="1">
      <c r="A1" s="763" t="s">
        <v>533</v>
      </c>
      <c r="B1" s="763"/>
      <c r="C1" s="763"/>
      <c r="D1" s="763"/>
      <c r="E1" s="2"/>
    </row>
    <row r="2" spans="1:5" ht="17.25" thickBot="1">
      <c r="A2" s="5"/>
      <c r="B2" s="5"/>
      <c r="C2" s="5"/>
      <c r="D2" s="5"/>
      <c r="E2" s="5"/>
    </row>
    <row r="3" spans="1:5">
      <c r="A3" s="191" t="s">
        <v>324</v>
      </c>
      <c r="B3" s="192"/>
      <c r="C3" s="192"/>
      <c r="D3" s="797" t="s">
        <v>354</v>
      </c>
      <c r="E3" s="798"/>
    </row>
    <row r="4" spans="1:5" ht="36.75" customHeight="1">
      <c r="A4" s="790" t="s">
        <v>140</v>
      </c>
      <c r="B4" s="792" t="s">
        <v>326</v>
      </c>
      <c r="C4" s="793"/>
      <c r="D4" s="792" t="s">
        <v>327</v>
      </c>
      <c r="E4" s="794"/>
    </row>
    <row r="5" spans="1:5" ht="37.5" customHeight="1">
      <c r="A5" s="791"/>
      <c r="B5" s="99" t="s">
        <v>141</v>
      </c>
      <c r="C5" s="99" t="s">
        <v>328</v>
      </c>
      <c r="D5" s="99" t="s">
        <v>141</v>
      </c>
      <c r="E5" s="100" t="s">
        <v>328</v>
      </c>
    </row>
    <row r="6" spans="1:5" ht="24" customHeight="1">
      <c r="A6" s="193" t="s">
        <v>0</v>
      </c>
      <c r="B6" s="183">
        <v>113.7</v>
      </c>
      <c r="C6" s="184">
        <v>117.2</v>
      </c>
      <c r="D6" s="184">
        <v>114.3</v>
      </c>
      <c r="E6" s="194">
        <v>119.1</v>
      </c>
    </row>
    <row r="7" spans="1:5" ht="24" customHeight="1">
      <c r="A7" s="193" t="s">
        <v>1</v>
      </c>
      <c r="B7" s="183">
        <v>119.4431537871627</v>
      </c>
      <c r="C7" s="184">
        <v>123.66936285092389</v>
      </c>
      <c r="D7" s="184">
        <v>119.60149673484941</v>
      </c>
      <c r="E7" s="194">
        <v>126.4889113698936</v>
      </c>
    </row>
    <row r="8" spans="1:5" ht="24" customHeight="1">
      <c r="A8" s="193" t="s">
        <v>2</v>
      </c>
      <c r="B8" s="185">
        <v>104</v>
      </c>
      <c r="C8" s="186">
        <v>104.6</v>
      </c>
      <c r="D8" s="187">
        <v>103.2</v>
      </c>
      <c r="E8" s="195">
        <v>104.1</v>
      </c>
    </row>
    <row r="9" spans="1:5" ht="24" customHeight="1">
      <c r="A9" s="193" t="s">
        <v>3</v>
      </c>
      <c r="B9" s="185">
        <v>101.7</v>
      </c>
      <c r="C9" s="186">
        <v>101</v>
      </c>
      <c r="D9" s="187">
        <v>102.1</v>
      </c>
      <c r="E9" s="195">
        <v>102.6</v>
      </c>
    </row>
    <row r="10" spans="1:5" ht="24" customHeight="1">
      <c r="A10" s="196" t="s">
        <v>4</v>
      </c>
      <c r="B10" s="188">
        <v>100.2</v>
      </c>
      <c r="C10" s="189">
        <v>100.2</v>
      </c>
      <c r="D10" s="190">
        <v>100</v>
      </c>
      <c r="E10" s="197">
        <v>100</v>
      </c>
    </row>
    <row r="11" spans="1:5" s="24" customFormat="1" ht="24" customHeight="1">
      <c r="A11" s="224" t="s">
        <v>285</v>
      </c>
      <c r="B11" s="594">
        <v>102.3</v>
      </c>
      <c r="C11" s="594">
        <v>101.6</v>
      </c>
      <c r="D11" s="595">
        <v>100.7</v>
      </c>
      <c r="E11" s="596">
        <v>100.9</v>
      </c>
    </row>
    <row r="12" spans="1:5">
      <c r="A12" s="198" t="s">
        <v>496</v>
      </c>
      <c r="B12" s="199"/>
      <c r="C12" s="199"/>
      <c r="D12" s="200"/>
      <c r="E12" s="201"/>
    </row>
    <row r="13" spans="1:5" ht="17.25" thickBot="1">
      <c r="A13" s="202"/>
      <c r="B13" s="203"/>
      <c r="C13" s="203"/>
      <c r="D13" s="795" t="s">
        <v>325</v>
      </c>
      <c r="E13" s="796"/>
    </row>
    <row r="14" spans="1:5">
      <c r="A14" s="64" t="s">
        <v>518</v>
      </c>
      <c r="B14" s="64"/>
      <c r="C14" s="64"/>
      <c r="D14" s="64"/>
      <c r="E14" s="64"/>
    </row>
  </sheetData>
  <mergeCells count="6">
    <mergeCell ref="A4:A5"/>
    <mergeCell ref="B4:C4"/>
    <mergeCell ref="D4:E4"/>
    <mergeCell ref="A1:D1"/>
    <mergeCell ref="D13:E13"/>
    <mergeCell ref="D3:E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21</vt:i4>
      </vt:variant>
    </vt:vector>
  </HeadingPairs>
  <TitlesOfParts>
    <vt:vector size="21" baseType="lpstr">
      <vt:lpstr>목차</vt:lpstr>
      <vt:lpstr> Ⅸ-1. 주택현황 및 보급률</vt:lpstr>
      <vt:lpstr> Ⅸ-2. 주택소유현황</vt:lpstr>
      <vt:lpstr>Ⅸ-3. 건축연도별 주택</vt:lpstr>
      <vt:lpstr>Ⅸ-4. 연면적별 주택</vt:lpstr>
      <vt:lpstr>Ⅸ-5. 건축허가</vt:lpstr>
      <vt:lpstr>Ⅸ-5-1. 건축허가</vt:lpstr>
      <vt:lpstr>Ⅸ-6. 아파트건립</vt:lpstr>
      <vt:lpstr> Ⅸ-7. 주택가격지수</vt:lpstr>
      <vt:lpstr> Ⅸ-8. 토지거래 허가</vt:lpstr>
      <vt:lpstr> Ⅸ-9. 지가변동률</vt:lpstr>
      <vt:lpstr> Ⅸ-10. 토지거래 현황</vt:lpstr>
      <vt:lpstr> Ⅸ-11. 용도지역</vt:lpstr>
      <vt:lpstr> Ⅸ-12. 개발제한구역</vt:lpstr>
      <vt:lpstr> Ⅸ-13. 공원</vt:lpstr>
      <vt:lpstr> Ⅸ-14. 하천</vt:lpstr>
      <vt:lpstr> Ⅸ-15. 하천부지 점용</vt:lpstr>
      <vt:lpstr> Ⅸ-16. 도로</vt:lpstr>
      <vt:lpstr> Ⅸ-17. 도로시설물</vt:lpstr>
      <vt:lpstr> Ⅸ-18. 교량</vt:lpstr>
      <vt:lpstr> Ⅸ-19 건설장비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통계1</dc:creator>
  <cp:lastModifiedBy>user</cp:lastModifiedBy>
  <cp:lastPrinted>2018-12-21T02:11:40Z</cp:lastPrinted>
  <dcterms:created xsi:type="dcterms:W3CDTF">2018-10-18T02:36:49Z</dcterms:created>
  <dcterms:modified xsi:type="dcterms:W3CDTF">2020-06-23T09:57:11Z</dcterms:modified>
</cp:coreProperties>
</file>