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9 통계연보(완료)\"/>
    </mc:Choice>
  </mc:AlternateContent>
  <bookViews>
    <workbookView xWindow="0" yWindow="0" windowWidth="20895" windowHeight="11865"/>
  </bookViews>
  <sheets>
    <sheet name="목차" sheetId="5" r:id="rId1"/>
    <sheet name="Ⅳ-1. 사업체 총괄" sheetId="2" r:id="rId2"/>
    <sheet name="Ⅳ-2. 종사자 규모별 사업체수 및 종사자수" sheetId="3" r:id="rId3"/>
    <sheet name="Ⅳ-3. 산업별 사업체수 및 종사자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14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F13" i="4"/>
  <c r="E13" i="4"/>
  <c r="C13" i="4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B13" i="3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B18" i="2"/>
  <c r="D13" i="4" l="1"/>
  <c r="B13" i="4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D14" i="3"/>
  <c r="D15" i="3"/>
  <c r="D16" i="3"/>
  <c r="D17" i="3"/>
  <c r="D18" i="3"/>
  <c r="D19" i="3"/>
  <c r="B14" i="3"/>
  <c r="B15" i="3"/>
  <c r="B16" i="3"/>
  <c r="B17" i="3"/>
  <c r="B18" i="3"/>
  <c r="B19" i="3"/>
  <c r="D12" i="2" l="1"/>
  <c r="D13" i="2"/>
  <c r="D14" i="2"/>
  <c r="D15" i="2"/>
</calcChain>
</file>

<file path=xl/sharedStrings.xml><?xml version="1.0" encoding="utf-8"?>
<sst xmlns="http://schemas.openxmlformats.org/spreadsheetml/2006/main" count="234" uniqueCount="134">
  <si>
    <t>2 0 1 3</t>
  </si>
  <si>
    <t>2 0 1 4</t>
    <phoneticPr fontId="3" type="noConversion"/>
  </si>
  <si>
    <t>2 0 1 5</t>
    <phoneticPr fontId="3" type="noConversion"/>
  </si>
  <si>
    <t>2 0 1 6</t>
    <phoneticPr fontId="3" type="noConversion"/>
  </si>
  <si>
    <t>2 0 1 7</t>
    <phoneticPr fontId="3" type="noConversion"/>
  </si>
  <si>
    <t>단위 : 개소, 명</t>
  </si>
  <si>
    <t>고  성  동</t>
    <phoneticPr fontId="3" type="noConversion"/>
  </si>
  <si>
    <t>칠  성  동</t>
    <phoneticPr fontId="3" type="noConversion"/>
  </si>
  <si>
    <t>침 산 1 동</t>
  </si>
  <si>
    <t>침 산 2 동</t>
  </si>
  <si>
    <t>침 산 3 동</t>
  </si>
  <si>
    <t>노  원  동</t>
    <phoneticPr fontId="3" type="noConversion"/>
  </si>
  <si>
    <t>산 격 1 동</t>
  </si>
  <si>
    <t>산 격 2 동</t>
  </si>
  <si>
    <t>산 격 3 동</t>
  </si>
  <si>
    <t>산 격 4 동</t>
  </si>
  <si>
    <t>복 현 1 동</t>
  </si>
  <si>
    <t>복 현 2 동</t>
  </si>
  <si>
    <t>대 현  동</t>
    <phoneticPr fontId="3" type="noConversion"/>
  </si>
  <si>
    <t>검  단  동</t>
    <phoneticPr fontId="3" type="noConversion"/>
  </si>
  <si>
    <t>무태조야동</t>
  </si>
  <si>
    <t>관  문  동</t>
    <phoneticPr fontId="3" type="noConversion"/>
  </si>
  <si>
    <t>태 전 1 동</t>
    <phoneticPr fontId="3" type="noConversion"/>
  </si>
  <si>
    <t>태 전 2 동</t>
    <phoneticPr fontId="3" type="noConversion"/>
  </si>
  <si>
    <t>구  암  동</t>
    <phoneticPr fontId="3" type="noConversion"/>
  </si>
  <si>
    <t>관  음  동</t>
    <phoneticPr fontId="3" type="noConversion"/>
  </si>
  <si>
    <t>읍  내  동</t>
    <phoneticPr fontId="3" type="noConversion"/>
  </si>
  <si>
    <t>동  천  동</t>
    <phoneticPr fontId="3" type="noConversion"/>
  </si>
  <si>
    <t>국  우  동</t>
    <phoneticPr fontId="3" type="noConversion"/>
  </si>
  <si>
    <t>도매 및 소매업</t>
  </si>
  <si>
    <t>숙박 및 음식점업</t>
  </si>
  <si>
    <t>금융 및 보험업</t>
  </si>
  <si>
    <t>전기, 가스, 증기 및 공기조절 공급업</t>
  </si>
  <si>
    <t>운수 및 창고업</t>
  </si>
  <si>
    <t>정보통신업</t>
  </si>
  <si>
    <t>부동산업</t>
  </si>
  <si>
    <t>농업, 임업 및 어업</t>
  </si>
  <si>
    <t>광업</t>
  </si>
  <si>
    <t>제조업</t>
  </si>
  <si>
    <t>건설업</t>
  </si>
  <si>
    <t>전문, 과학 및 기술 서비스업</t>
  </si>
  <si>
    <t>공공행정, 국방 및 사회보장 행정</t>
  </si>
  <si>
    <t>교육 서비스업</t>
  </si>
  <si>
    <t>보건업 및 사회복지 서비스업</t>
  </si>
  <si>
    <t>예술, 스포츠 및 여가관련 서비스업</t>
  </si>
  <si>
    <t>수도, 하수 및 폐기물 처리,
 원료 재생업</t>
    <phoneticPr fontId="1" type="noConversion"/>
  </si>
  <si>
    <t>사업시설 관리, 사업 지원 및
임대 서비스업</t>
    <phoneticPr fontId="1" type="noConversion"/>
  </si>
  <si>
    <t>협회 및 단체, 수리 및
기타 개인 서비스업</t>
    <phoneticPr fontId="1" type="noConversion"/>
  </si>
  <si>
    <t>회  사  법  인
Incorporated company</t>
  </si>
  <si>
    <t>회사이외법인
Non-business corporation</t>
  </si>
  <si>
    <t>종사자
Workers</t>
  </si>
  <si>
    <t xml:space="preserve">   사업체수
Establishments</t>
  </si>
  <si>
    <t>여성대표자
Female representatives</t>
  </si>
  <si>
    <t xml:space="preserve">   종사자수
Workers</t>
  </si>
  <si>
    <t>남
Male</t>
  </si>
  <si>
    <t>여
Female</t>
  </si>
  <si>
    <t>합               계
Total</t>
  </si>
  <si>
    <t>합     계
Total</t>
    <phoneticPr fontId="1" type="noConversion"/>
  </si>
  <si>
    <t>여성대표자
Female representatives</t>
    <phoneticPr fontId="1" type="noConversion"/>
  </si>
  <si>
    <t>남 
Male</t>
    <phoneticPr fontId="1" type="noConversion"/>
  </si>
  <si>
    <t>여
Female</t>
    <phoneticPr fontId="1" type="noConversion"/>
  </si>
  <si>
    <t xml:space="preserve">  종  사  자  수
Workers</t>
    <phoneticPr fontId="1" type="noConversion"/>
  </si>
  <si>
    <t xml:space="preserve">  사업체수
Establishments</t>
    <phoneticPr fontId="1" type="noConversion"/>
  </si>
  <si>
    <t>종사자
Workers</t>
    <phoneticPr fontId="1" type="noConversion"/>
  </si>
  <si>
    <t>종사자
Workers</t>
    <phoneticPr fontId="1" type="noConversion"/>
  </si>
  <si>
    <t>종사자
Workers</t>
    <phoneticPr fontId="1" type="noConversion"/>
  </si>
  <si>
    <t>합               계
Total</t>
    <phoneticPr fontId="1" type="noConversion"/>
  </si>
  <si>
    <t xml:space="preserve">   사업체수
Establishments</t>
    <phoneticPr fontId="1" type="noConversion"/>
  </si>
  <si>
    <t xml:space="preserve">   종  사  자  수
Workers</t>
    <phoneticPr fontId="1" type="noConversion"/>
  </si>
  <si>
    <t>남
Male</t>
    <phoneticPr fontId="1" type="noConversion"/>
  </si>
  <si>
    <t>여
Female</t>
    <phoneticPr fontId="1" type="noConversion"/>
  </si>
  <si>
    <t>제  조  업
Manufacturing</t>
    <phoneticPr fontId="1" type="noConversion"/>
  </si>
  <si>
    <t>건   설   업
Construction</t>
    <phoneticPr fontId="1" type="noConversion"/>
  </si>
  <si>
    <t>도매 및 소매업
Wholesale and retail trade</t>
    <phoneticPr fontId="1" type="noConversion"/>
  </si>
  <si>
    <t>교육서비스업
 Education</t>
    <phoneticPr fontId="1" type="noConversion"/>
  </si>
  <si>
    <t>단위 : 개, 명</t>
    <phoneticPr fontId="1" type="noConversion"/>
  </si>
  <si>
    <t>개인사업체
Individual proprietorship</t>
    <phoneticPr fontId="1" type="noConversion"/>
  </si>
  <si>
    <t>비법인단체
Unincorporated association</t>
    <phoneticPr fontId="1" type="noConversion"/>
  </si>
  <si>
    <t>단독사업체
Unit business</t>
    <phoneticPr fontId="1" type="noConversion"/>
  </si>
  <si>
    <t>본사, 본점 등
Head office and main store</t>
    <phoneticPr fontId="1" type="noConversion"/>
  </si>
  <si>
    <t>2 0 1 8</t>
    <phoneticPr fontId="1" type="noConversion"/>
  </si>
  <si>
    <t xml:space="preserve"> 자료 : 「사업체조사」통계청 경제총조사과, 시·도</t>
    <phoneticPr fontId="1" type="noConversion"/>
  </si>
  <si>
    <t>2 0 1 8</t>
    <phoneticPr fontId="1" type="noConversion"/>
  </si>
  <si>
    <t>조직형태별  By the form organization</t>
    <phoneticPr fontId="1" type="noConversion"/>
  </si>
  <si>
    <t>사업체구분별  By type of establishment</t>
    <phoneticPr fontId="3" type="noConversion"/>
  </si>
  <si>
    <t>공장, 지사(점), 영업소
Factory, branch office and business office</t>
    <phoneticPr fontId="1" type="noConversion"/>
  </si>
  <si>
    <t>사업체
Establishments</t>
    <phoneticPr fontId="1" type="noConversion"/>
  </si>
  <si>
    <t>Unit : each, person</t>
  </si>
  <si>
    <t xml:space="preserve">연 별 및  대 분 류 별
</t>
    <phoneticPr fontId="1" type="noConversion"/>
  </si>
  <si>
    <t>Source : Statistics Korea, Metropolitan City and Province</t>
    <phoneticPr fontId="1" type="noConversion"/>
  </si>
  <si>
    <t>사업체
Establishments</t>
    <phoneticPr fontId="1" type="noConversion"/>
  </si>
  <si>
    <t>1 ~ 4 명
persons</t>
    <phoneticPr fontId="1" type="noConversion"/>
  </si>
  <si>
    <t>1000 이상
or more</t>
    <phoneticPr fontId="1" type="noConversion"/>
  </si>
  <si>
    <t>Source : Statistics Korea, Metropolitan City and Province</t>
    <phoneticPr fontId="1" type="noConversion"/>
  </si>
  <si>
    <t>Unit : each, person</t>
    <phoneticPr fontId="1" type="noConversion"/>
  </si>
  <si>
    <t xml:space="preserve">단위 : 개, 명 </t>
    <phoneticPr fontId="1" type="noConversion"/>
  </si>
  <si>
    <t xml:space="preserve"> 자료 : 「사업체조사」통계청 경제총조사과, 시·도</t>
    <phoneticPr fontId="3" type="noConversion"/>
  </si>
  <si>
    <t>종사자
Workers</t>
    <phoneticPr fontId="1" type="noConversion"/>
  </si>
  <si>
    <t>농업,임업 및 어업
Agriculture, forestry and fishing</t>
    <phoneticPr fontId="1" type="noConversion"/>
  </si>
  <si>
    <t>광   업
Mining and quarrying</t>
    <phoneticPr fontId="1" type="noConversion"/>
  </si>
  <si>
    <t xml:space="preserve"> 2 0 1 3</t>
    <phoneticPr fontId="1" type="noConversion"/>
  </si>
  <si>
    <t xml:space="preserve">전기, 가스, 증기 및 공기조절 공급업
Electricity, gas, steam and air conditioning supply </t>
    <phoneticPr fontId="3" type="noConversion"/>
  </si>
  <si>
    <t>수도, 하수 및 폐기물 처리, 원료재생업Water supply; sewage, waste management, materials recovery</t>
    <phoneticPr fontId="3" type="noConversion"/>
  </si>
  <si>
    <t xml:space="preserve">운수 및 창고업
Transportation and storage
</t>
    <phoneticPr fontId="1" type="noConversion"/>
  </si>
  <si>
    <t>전문,과학 및 기술서비스업
 Professional, scientific and technical activities</t>
    <phoneticPr fontId="1" type="noConversion"/>
  </si>
  <si>
    <t xml:space="preserve">부동산업 
Real estate activities </t>
    <phoneticPr fontId="1" type="noConversion"/>
  </si>
  <si>
    <t>정보통신업
Information and communications</t>
    <phoneticPr fontId="1" type="noConversion"/>
  </si>
  <si>
    <t>2 0 1 8</t>
    <phoneticPr fontId="1" type="noConversion"/>
  </si>
  <si>
    <t>Source : Statistics Korea, Metropolitan City and Province</t>
  </si>
  <si>
    <t>숙박 및 음식점업
 Accommodation and food service activities</t>
    <phoneticPr fontId="1" type="noConversion"/>
  </si>
  <si>
    <t>금융 및 보험업
 Financial and insurance acivities</t>
    <phoneticPr fontId="1" type="noConversion"/>
  </si>
  <si>
    <t>공공행정,국방 및 사회보장 행정
 Public adminstration and defence: compulsory social security</t>
    <phoneticPr fontId="1" type="noConversion"/>
  </si>
  <si>
    <t>보건업 및 사회복지서비스업
Human health and Social work activities</t>
    <phoneticPr fontId="1" type="noConversion"/>
  </si>
  <si>
    <t xml:space="preserve">  1. 사업체 총괄  Summary of Establishments by Industry</t>
    <phoneticPr fontId="1" type="noConversion"/>
  </si>
  <si>
    <t xml:space="preserve">  2. 종사자규모별 사업체수 및 종사자수  Number of Establishments and Workers by Workforce Size</t>
    <phoneticPr fontId="1" type="noConversion"/>
  </si>
  <si>
    <t>연      별
동      별</t>
    <phoneticPr fontId="1" type="noConversion"/>
  </si>
  <si>
    <t>예술,스포츠 및
여가관련서비스업
 Arts, sports and recreation related services</t>
    <phoneticPr fontId="1" type="noConversion"/>
  </si>
  <si>
    <t>협회 및 단체, 수리 및
기타 개인서비스업
Membership organizations, repair and other personal services</t>
    <phoneticPr fontId="1" type="noConversion"/>
  </si>
  <si>
    <t xml:space="preserve">  3. 산업별 사업체수 및 종사자수  Number of Establishments and Workers by Industry</t>
    <phoneticPr fontId="1" type="noConversion"/>
  </si>
  <si>
    <t>사업시설관리 , 사업지원 및
임대 서비스업
Business facilities management and business support services; rental and leasing activities</t>
    <phoneticPr fontId="1" type="noConversion"/>
  </si>
  <si>
    <t>5 ~ 9 명
persons</t>
    <phoneticPr fontId="1" type="noConversion"/>
  </si>
  <si>
    <t>10 ~ 19 명
persons</t>
    <phoneticPr fontId="1" type="noConversion"/>
  </si>
  <si>
    <t xml:space="preserve">20 ~ 49 명
persons </t>
    <phoneticPr fontId="1" type="noConversion"/>
  </si>
  <si>
    <t>50 ~ 99 명
persons</t>
    <phoneticPr fontId="1" type="noConversion"/>
  </si>
  <si>
    <t>100 ~ 299 명
persons</t>
    <phoneticPr fontId="1" type="noConversion"/>
  </si>
  <si>
    <t>300 ~ 499 명
persons</t>
    <phoneticPr fontId="1" type="noConversion"/>
  </si>
  <si>
    <t>500 ~ 999 명
persons</t>
    <phoneticPr fontId="1" type="noConversion"/>
  </si>
  <si>
    <t>여성대표자
Female
representatives</t>
    <phoneticPr fontId="1" type="noConversion"/>
  </si>
  <si>
    <t xml:space="preserve">      Ⅳ. 사 업 체 Establishment</t>
    <phoneticPr fontId="1" type="noConversion"/>
  </si>
  <si>
    <t xml:space="preserve">    1. 사업체 총괄</t>
  </si>
  <si>
    <t xml:space="preserve">    3. 산업별 사업체수 및 종사자수</t>
  </si>
  <si>
    <t>통계표로 이동</t>
  </si>
  <si>
    <t xml:space="preserve">    2. 종사자 규모별 사업체수 및 종사자수</t>
    <phoneticPr fontId="1" type="noConversion"/>
  </si>
  <si>
    <t xml:space="preserve"> Ⅳ. 사 업 체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</si>
</sst>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0_ "/>
  </numFmts>
  <fonts count="4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8"/>
      <name val="돋움"/>
      <family val="3"/>
      <charset val="129"/>
    </font>
    <font>
      <sz val="10"/>
      <name val="바탕체"/>
      <family val="1"/>
      <charset val="129"/>
    </font>
    <font>
      <sz val="11"/>
      <color indexed="8"/>
      <name val="맑은 고딕"/>
      <family val="2"/>
      <scheme val="minor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1"/>
      <color indexed="8"/>
      <name val="HY신명조"/>
      <family val="1"/>
      <charset val="129"/>
    </font>
    <font>
      <sz val="11"/>
      <color indexed="8"/>
      <name val="바탕체"/>
      <family val="1"/>
      <charset val="129"/>
    </font>
    <font>
      <sz val="11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sz val="11"/>
      <name val="HY중고딕"/>
      <family val="1"/>
      <charset val="129"/>
    </font>
    <font>
      <b/>
      <sz val="11"/>
      <color theme="1"/>
      <name val="굴림"/>
      <family val="3"/>
      <charset val="129"/>
    </font>
    <font>
      <sz val="10"/>
      <name val="HY중고딕"/>
      <family val="1"/>
      <charset val="129"/>
    </font>
    <font>
      <b/>
      <sz val="14"/>
      <name val="HY중고딕"/>
      <family val="1"/>
      <charset val="129"/>
    </font>
    <font>
      <b/>
      <sz val="16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b/>
      <sz val="14"/>
      <color theme="1"/>
      <name val="HY중고딕"/>
      <family val="1"/>
      <charset val="129"/>
    </font>
    <font>
      <sz val="14"/>
      <color theme="1"/>
      <name val="HY중고딕"/>
      <family val="1"/>
      <charset val="129"/>
    </font>
    <font>
      <b/>
      <sz val="16"/>
      <name val="HY중고딕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indexed="16"/>
      <name val="바탕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1"/>
      <color indexed="16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1"/>
      <color theme="10"/>
      <name val="맑은 고딕"/>
      <family val="3"/>
      <charset val="129"/>
      <scheme val="major"/>
    </font>
    <font>
      <b/>
      <sz val="24"/>
      <color indexed="58"/>
      <name val="휴먼옛체"/>
      <family val="1"/>
      <charset val="129"/>
    </font>
    <font>
      <b/>
      <sz val="18"/>
      <color indexed="16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A5DDC6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theme="2" tint="-9.9948118533890809E-2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/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</borders>
  <cellStyleXfs count="10"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34" fillId="0" borderId="0" applyFont="0" applyFill="0" applyBorder="0" applyAlignment="0" applyProtection="0">
      <alignment vertical="center"/>
    </xf>
    <xf numFmtId="0" fontId="7" fillId="0" borderId="0"/>
    <xf numFmtId="0" fontId="36" fillId="0" borderId="0" applyNumberForma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76" fontId="4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176" fontId="8" fillId="2" borderId="0" xfId="0" applyNumberFormat="1" applyFont="1" applyFill="1" applyAlignment="1">
      <alignment horizontal="right" vertical="center"/>
    </xf>
    <xf numFmtId="176" fontId="9" fillId="2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/>
    <xf numFmtId="0" fontId="0" fillId="0" borderId="0" xfId="0">
      <alignment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176" fontId="11" fillId="2" borderId="0" xfId="0" applyNumberFormat="1" applyFont="1" applyFill="1" applyAlignment="1">
      <alignment vertical="center"/>
    </xf>
    <xf numFmtId="0" fontId="0" fillId="0" borderId="0" xfId="0">
      <alignment vertical="center"/>
    </xf>
    <xf numFmtId="0" fontId="13" fillId="2" borderId="0" xfId="0" applyFont="1" applyFill="1" applyAlignment="1">
      <alignment vertical="center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16" fillId="2" borderId="0" xfId="0" applyFont="1" applyFill="1" applyAlignment="1">
      <alignment horizontal="left" vertical="center"/>
    </xf>
    <xf numFmtId="176" fontId="13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41" fontId="19" fillId="2" borderId="19" xfId="0" applyNumberFormat="1" applyFont="1" applyFill="1" applyBorder="1" applyAlignment="1">
      <alignment vertical="center"/>
    </xf>
    <xf numFmtId="41" fontId="19" fillId="0" borderId="19" xfId="0" applyNumberFormat="1" applyFont="1" applyBorder="1">
      <alignment vertical="center"/>
    </xf>
    <xf numFmtId="41" fontId="19" fillId="0" borderId="20" xfId="0" applyNumberFormat="1" applyFont="1" applyBorder="1">
      <alignment vertical="center"/>
    </xf>
    <xf numFmtId="41" fontId="19" fillId="0" borderId="20" xfId="1" applyNumberFormat="1" applyFont="1" applyBorder="1" applyAlignment="1">
      <alignment vertical="center"/>
    </xf>
    <xf numFmtId="41" fontId="19" fillId="0" borderId="21" xfId="0" applyNumberFormat="1" applyFont="1" applyBorder="1">
      <alignment vertical="center"/>
    </xf>
    <xf numFmtId="3" fontId="21" fillId="3" borderId="21" xfId="0" applyNumberFormat="1" applyFont="1" applyFill="1" applyBorder="1" applyAlignment="1">
      <alignment horizontal="right" vertical="center"/>
    </xf>
    <xf numFmtId="41" fontId="19" fillId="0" borderId="21" xfId="1" applyNumberFormat="1" applyFont="1" applyBorder="1" applyAlignment="1">
      <alignment vertical="center"/>
    </xf>
    <xf numFmtId="41" fontId="19" fillId="0" borderId="15" xfId="0" applyNumberFormat="1" applyFont="1" applyBorder="1">
      <alignment vertical="center"/>
    </xf>
    <xf numFmtId="41" fontId="19" fillId="0" borderId="22" xfId="0" applyNumberFormat="1" applyFont="1" applyBorder="1">
      <alignment vertical="center"/>
    </xf>
    <xf numFmtId="41" fontId="19" fillId="0" borderId="23" xfId="1" applyNumberFormat="1" applyFont="1" applyBorder="1" applyAlignment="1">
      <alignment vertical="center"/>
    </xf>
    <xf numFmtId="41" fontId="19" fillId="4" borderId="23" xfId="1" applyNumberFormat="1" applyFont="1" applyFill="1" applyBorder="1" applyAlignment="1">
      <alignment vertical="center"/>
    </xf>
    <xf numFmtId="41" fontId="19" fillId="2" borderId="23" xfId="0" applyNumberFormat="1" applyFont="1" applyFill="1" applyBorder="1" applyAlignment="1">
      <alignment vertical="center"/>
    </xf>
    <xf numFmtId="41" fontId="19" fillId="4" borderId="23" xfId="0" applyNumberFormat="1" applyFont="1" applyFill="1" applyBorder="1" applyAlignment="1">
      <alignment vertical="center"/>
    </xf>
    <xf numFmtId="41" fontId="19" fillId="0" borderId="24" xfId="1" applyNumberFormat="1" applyFont="1" applyBorder="1" applyAlignment="1">
      <alignment vertical="center"/>
    </xf>
    <xf numFmtId="41" fontId="19" fillId="4" borderId="24" xfId="1" applyNumberFormat="1" applyFont="1" applyFill="1" applyBorder="1" applyAlignment="1">
      <alignment vertical="center"/>
    </xf>
    <xf numFmtId="0" fontId="22" fillId="0" borderId="0" xfId="0" applyFont="1">
      <alignment vertical="center"/>
    </xf>
    <xf numFmtId="0" fontId="12" fillId="2" borderId="25" xfId="0" applyFont="1" applyFill="1" applyBorder="1" applyAlignment="1">
      <alignment horizontal="left" vertical="center"/>
    </xf>
    <xf numFmtId="176" fontId="12" fillId="2" borderId="26" xfId="0" applyNumberFormat="1" applyFont="1" applyFill="1" applyBorder="1" applyAlignment="1">
      <alignment vertical="center"/>
    </xf>
    <xf numFmtId="41" fontId="19" fillId="2" borderId="32" xfId="0" applyNumberFormat="1" applyFont="1" applyFill="1" applyBorder="1" applyAlignment="1">
      <alignment vertical="center"/>
    </xf>
    <xf numFmtId="41" fontId="19" fillId="0" borderId="32" xfId="0" applyNumberFormat="1" applyFont="1" applyBorder="1">
      <alignment vertical="center"/>
    </xf>
    <xf numFmtId="41" fontId="19" fillId="0" borderId="33" xfId="1" applyNumberFormat="1" applyFont="1" applyBorder="1" applyAlignment="1">
      <alignment vertical="center"/>
    </xf>
    <xf numFmtId="41" fontId="19" fillId="0" borderId="35" xfId="1" applyNumberFormat="1" applyFont="1" applyBorder="1" applyAlignment="1">
      <alignment vertical="center"/>
    </xf>
    <xf numFmtId="41" fontId="19" fillId="0" borderId="37" xfId="1" applyNumberFormat="1" applyFont="1" applyBorder="1" applyAlignment="1">
      <alignment vertical="center"/>
    </xf>
    <xf numFmtId="41" fontId="19" fillId="2" borderId="37" xfId="0" applyNumberFormat="1" applyFont="1" applyFill="1" applyBorder="1" applyAlignment="1">
      <alignment vertical="center"/>
    </xf>
    <xf numFmtId="41" fontId="19" fillId="0" borderId="39" xfId="1" applyNumberFormat="1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41" fontId="23" fillId="0" borderId="41" xfId="0" applyNumberFormat="1" applyFont="1" applyBorder="1" applyAlignment="1">
      <alignment vertical="center"/>
    </xf>
    <xf numFmtId="176" fontId="20" fillId="2" borderId="41" xfId="0" applyNumberFormat="1" applyFont="1" applyFill="1" applyBorder="1" applyAlignment="1">
      <alignment vertical="center"/>
    </xf>
    <xf numFmtId="41" fontId="20" fillId="2" borderId="41" xfId="0" applyNumberFormat="1" applyFont="1" applyFill="1" applyBorder="1" applyAlignment="1">
      <alignment vertical="center"/>
    </xf>
    <xf numFmtId="41" fontId="24" fillId="2" borderId="41" xfId="0" applyNumberFormat="1" applyFont="1" applyFill="1" applyBorder="1" applyAlignment="1">
      <alignment vertical="center"/>
    </xf>
    <xf numFmtId="41" fontId="26" fillId="0" borderId="1" xfId="0" applyNumberFormat="1" applyFont="1" applyFill="1" applyBorder="1" applyAlignment="1">
      <alignment horizontal="center" vertical="center"/>
    </xf>
    <xf numFmtId="41" fontId="26" fillId="0" borderId="44" xfId="2" applyNumberFormat="1" applyFont="1" applyFill="1" applyBorder="1" applyAlignment="1">
      <alignment vertical="center"/>
    </xf>
    <xf numFmtId="41" fontId="26" fillId="0" borderId="44" xfId="2" applyNumberFormat="1" applyFont="1" applyFill="1" applyBorder="1" applyAlignment="1" applyProtection="1">
      <alignment vertical="center"/>
      <protection locked="0"/>
    </xf>
    <xf numFmtId="41" fontId="26" fillId="0" borderId="44" xfId="3" applyNumberFormat="1" applyFont="1" applyFill="1" applyBorder="1" applyAlignment="1">
      <alignment vertical="center"/>
    </xf>
    <xf numFmtId="41" fontId="26" fillId="0" borderId="44" xfId="3" applyNumberFormat="1" applyFont="1" applyBorder="1" applyAlignment="1" applyProtection="1">
      <alignment vertical="center"/>
      <protection locked="0"/>
    </xf>
    <xf numFmtId="41" fontId="26" fillId="0" borderId="44" xfId="4" applyNumberFormat="1" applyFont="1" applyFill="1" applyBorder="1" applyAlignment="1">
      <alignment horizontal="center" vertical="center"/>
    </xf>
    <xf numFmtId="41" fontId="26" fillId="0" borderId="44" xfId="4" applyNumberFormat="1" applyFont="1" applyBorder="1" applyAlignment="1" applyProtection="1">
      <alignment horizontal="center" vertical="center" wrapText="1"/>
      <protection locked="0"/>
    </xf>
    <xf numFmtId="41" fontId="26" fillId="0" borderId="21" xfId="4" applyNumberFormat="1" applyFont="1" applyFill="1" applyBorder="1" applyAlignment="1">
      <alignment horizontal="center" vertical="center"/>
    </xf>
    <xf numFmtId="41" fontId="26" fillId="0" borderId="21" xfId="4" applyNumberFormat="1" applyFont="1" applyBorder="1" applyAlignment="1" applyProtection="1">
      <alignment horizontal="center" vertical="center" wrapText="1"/>
      <protection locked="0"/>
    </xf>
    <xf numFmtId="41" fontId="26" fillId="0" borderId="15" xfId="4" applyNumberFormat="1" applyFont="1" applyFill="1" applyBorder="1" applyAlignment="1">
      <alignment horizontal="center" vertical="center"/>
    </xf>
    <xf numFmtId="41" fontId="26" fillId="0" borderId="15" xfId="4" applyNumberFormat="1" applyFont="1" applyBorder="1" applyAlignment="1" applyProtection="1">
      <alignment horizontal="center" vertical="center" wrapText="1"/>
      <protection locked="0"/>
    </xf>
    <xf numFmtId="41" fontId="26" fillId="2" borderId="44" xfId="0" applyNumberFormat="1" applyFont="1" applyFill="1" applyBorder="1" applyAlignment="1">
      <alignment horizontal="center" vertical="center"/>
    </xf>
    <xf numFmtId="41" fontId="26" fillId="0" borderId="44" xfId="1" applyNumberFormat="1" applyFont="1" applyBorder="1" applyAlignment="1">
      <alignment vertical="center"/>
    </xf>
    <xf numFmtId="41" fontId="26" fillId="0" borderId="2" xfId="1" applyNumberFormat="1" applyFont="1" applyBorder="1" applyAlignment="1">
      <alignment vertical="center"/>
    </xf>
    <xf numFmtId="177" fontId="26" fillId="2" borderId="36" xfId="0" applyNumberFormat="1" applyFont="1" applyFill="1" applyBorder="1" applyAlignment="1">
      <alignment horizontal="center" vertical="center"/>
    </xf>
    <xf numFmtId="41" fontId="26" fillId="0" borderId="46" xfId="0" applyNumberFormat="1" applyFont="1" applyFill="1" applyBorder="1" applyAlignment="1">
      <alignment horizontal="center" vertical="center"/>
    </xf>
    <xf numFmtId="41" fontId="26" fillId="0" borderId="48" xfId="2" applyNumberFormat="1" applyFont="1" applyFill="1" applyBorder="1" applyAlignment="1" applyProtection="1">
      <alignment vertical="center"/>
      <protection locked="0"/>
    </xf>
    <xf numFmtId="41" fontId="26" fillId="0" borderId="48" xfId="3" applyNumberFormat="1" applyFont="1" applyBorder="1" applyAlignment="1" applyProtection="1">
      <alignment vertical="center"/>
      <protection locked="0"/>
    </xf>
    <xf numFmtId="41" fontId="26" fillId="0" borderId="48" xfId="4" applyNumberFormat="1" applyFont="1" applyBorder="1" applyAlignment="1" applyProtection="1">
      <alignment horizontal="center" vertical="center" wrapText="1"/>
      <protection locked="0"/>
    </xf>
    <xf numFmtId="177" fontId="26" fillId="2" borderId="34" xfId="0" applyNumberFormat="1" applyFont="1" applyFill="1" applyBorder="1" applyAlignment="1">
      <alignment horizontal="center" vertical="center"/>
    </xf>
    <xf numFmtId="41" fontId="26" fillId="0" borderId="35" xfId="4" applyNumberFormat="1" applyFont="1" applyBorder="1" applyAlignment="1" applyProtection="1">
      <alignment horizontal="center" vertical="center" wrapText="1"/>
      <protection locked="0"/>
    </xf>
    <xf numFmtId="177" fontId="26" fillId="2" borderId="29" xfId="0" applyNumberFormat="1" applyFont="1" applyFill="1" applyBorder="1" applyAlignment="1">
      <alignment horizontal="center" vertical="center"/>
    </xf>
    <xf numFmtId="41" fontId="26" fillId="0" borderId="31" xfId="4" applyNumberFormat="1" applyFont="1" applyBorder="1" applyAlignment="1" applyProtection="1">
      <alignment horizontal="center" vertical="center" wrapText="1"/>
      <protection locked="0"/>
    </xf>
    <xf numFmtId="41" fontId="26" fillId="2" borderId="36" xfId="0" applyNumberFormat="1" applyFont="1" applyFill="1" applyBorder="1" applyAlignment="1">
      <alignment vertical="center"/>
    </xf>
    <xf numFmtId="0" fontId="26" fillId="2" borderId="36" xfId="0" applyFont="1" applyFill="1" applyBorder="1" applyAlignment="1">
      <alignment horizontal="center" vertical="center"/>
    </xf>
    <xf numFmtId="41" fontId="26" fillId="0" borderId="48" xfId="1" applyNumberFormat="1" applyFont="1" applyBorder="1" applyAlignment="1">
      <alignment vertical="center"/>
    </xf>
    <xf numFmtId="41" fontId="26" fillId="0" borderId="48" xfId="0" applyNumberFormat="1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41" fontId="26" fillId="0" borderId="47" xfId="1" applyNumberFormat="1" applyFont="1" applyBorder="1" applyAlignment="1">
      <alignment vertical="center"/>
    </xf>
    <xf numFmtId="0" fontId="25" fillId="2" borderId="40" xfId="0" applyFont="1" applyFill="1" applyBorder="1" applyAlignment="1">
      <alignment vertical="center"/>
    </xf>
    <xf numFmtId="0" fontId="25" fillId="2" borderId="41" xfId="0" applyFont="1" applyFill="1" applyBorder="1" applyAlignment="1">
      <alignment vertical="center"/>
    </xf>
    <xf numFmtId="176" fontId="25" fillId="2" borderId="41" xfId="0" applyNumberFormat="1" applyFont="1" applyFill="1" applyBorder="1" applyAlignment="1">
      <alignment vertical="center"/>
    </xf>
    <xf numFmtId="41" fontId="19" fillId="2" borderId="49" xfId="0" applyNumberFormat="1" applyFont="1" applyFill="1" applyBorder="1" applyAlignment="1">
      <alignment vertical="center"/>
    </xf>
    <xf numFmtId="41" fontId="19" fillId="0" borderId="49" xfId="0" applyNumberFormat="1" applyFont="1" applyBorder="1">
      <alignment vertical="center"/>
    </xf>
    <xf numFmtId="41" fontId="19" fillId="2" borderId="50" xfId="0" applyNumberFormat="1" applyFont="1" applyFill="1" applyBorder="1" applyAlignment="1">
      <alignment vertical="center"/>
    </xf>
    <xf numFmtId="0" fontId="19" fillId="4" borderId="51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vertical="center"/>
    </xf>
    <xf numFmtId="41" fontId="26" fillId="0" borderId="13" xfId="5" applyNumberFormat="1" applyFont="1" applyBorder="1" applyAlignment="1">
      <alignment vertical="center"/>
    </xf>
    <xf numFmtId="41" fontId="26" fillId="0" borderId="14" xfId="5" applyNumberFormat="1" applyFont="1" applyFill="1" applyBorder="1" applyAlignment="1">
      <alignment vertical="center"/>
    </xf>
    <xf numFmtId="41" fontId="26" fillId="0" borderId="14" xfId="5" applyNumberFormat="1" applyFont="1" applyBorder="1" applyAlignment="1">
      <alignment vertical="center"/>
    </xf>
    <xf numFmtId="41" fontId="26" fillId="0" borderId="14" xfId="5" applyNumberFormat="1" applyFont="1" applyBorder="1" applyAlignment="1" applyProtection="1">
      <alignment horizontal="right" vertical="center"/>
      <protection locked="0"/>
    </xf>
    <xf numFmtId="41" fontId="26" fillId="0" borderId="14" xfId="5" applyNumberFormat="1" applyFont="1" applyBorder="1" applyAlignment="1" applyProtection="1">
      <alignment horizontal="center" vertical="center" wrapText="1"/>
      <protection locked="0"/>
    </xf>
    <xf numFmtId="41" fontId="26" fillId="0" borderId="17" xfId="6" applyNumberFormat="1" applyFont="1" applyBorder="1" applyAlignment="1">
      <alignment horizontal="right" vertical="center"/>
    </xf>
    <xf numFmtId="41" fontId="26" fillId="0" borderId="18" xfId="6" applyNumberFormat="1" applyFont="1" applyFill="1" applyBorder="1" applyAlignment="1">
      <alignment horizontal="right" vertical="center"/>
    </xf>
    <xf numFmtId="41" fontId="26" fillId="0" borderId="18" xfId="6" applyNumberFormat="1" applyFont="1" applyBorder="1" applyAlignment="1">
      <alignment horizontal="right" vertical="center"/>
    </xf>
    <xf numFmtId="41" fontId="26" fillId="0" borderId="18" xfId="6" applyNumberFormat="1" applyFont="1" applyBorder="1" applyAlignment="1" applyProtection="1">
      <alignment horizontal="right" vertical="center"/>
      <protection locked="0"/>
    </xf>
    <xf numFmtId="41" fontId="26" fillId="0" borderId="3" xfId="6" applyNumberFormat="1" applyFont="1" applyBorder="1" applyAlignment="1">
      <alignment horizontal="right" vertical="center"/>
    </xf>
    <xf numFmtId="41" fontId="26" fillId="0" borderId="4" xfId="6" applyNumberFormat="1" applyFont="1" applyFill="1" applyBorder="1" applyAlignment="1">
      <alignment horizontal="right" vertical="center"/>
    </xf>
    <xf numFmtId="41" fontId="26" fillId="0" borderId="4" xfId="6" applyNumberFormat="1" applyFont="1" applyBorder="1" applyAlignment="1">
      <alignment horizontal="right" vertical="center"/>
    </xf>
    <xf numFmtId="41" fontId="26" fillId="0" borderId="4" xfId="6" applyNumberFormat="1" applyFont="1" applyBorder="1" applyAlignment="1" applyProtection="1">
      <alignment horizontal="right" vertical="center"/>
      <protection locked="0"/>
    </xf>
    <xf numFmtId="41" fontId="26" fillId="2" borderId="11" xfId="0" applyNumberFormat="1" applyFont="1" applyFill="1" applyBorder="1" applyAlignment="1">
      <alignment horizontal="center" vertical="center"/>
    </xf>
    <xf numFmtId="41" fontId="26" fillId="2" borderId="12" xfId="0" applyNumberFormat="1" applyFont="1" applyFill="1" applyBorder="1" applyAlignment="1">
      <alignment horizontal="center" vertical="center"/>
    </xf>
    <xf numFmtId="41" fontId="26" fillId="2" borderId="54" xfId="0" applyNumberFormat="1" applyFont="1" applyFill="1" applyBorder="1" applyAlignment="1">
      <alignment horizontal="center" vertical="center"/>
    </xf>
    <xf numFmtId="41" fontId="26" fillId="2" borderId="55" xfId="0" applyNumberFormat="1" applyFont="1" applyFill="1" applyBorder="1" applyAlignment="1">
      <alignment horizontal="center" vertical="center"/>
    </xf>
    <xf numFmtId="0" fontId="26" fillId="4" borderId="52" xfId="0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33" fillId="2" borderId="0" xfId="0" applyFont="1" applyFill="1" applyAlignment="1">
      <alignment horizontal="left" vertical="center"/>
    </xf>
    <xf numFmtId="0" fontId="31" fillId="0" borderId="0" xfId="0" applyFont="1">
      <alignment vertical="center"/>
    </xf>
    <xf numFmtId="0" fontId="26" fillId="4" borderId="51" xfId="0" applyFont="1" applyFill="1" applyBorder="1" applyAlignment="1">
      <alignment horizontal="center" vertical="center"/>
    </xf>
    <xf numFmtId="41" fontId="26" fillId="0" borderId="58" xfId="1" applyNumberFormat="1" applyFont="1" applyBorder="1" applyAlignment="1">
      <alignment vertical="center"/>
    </xf>
    <xf numFmtId="41" fontId="26" fillId="0" borderId="57" xfId="1" applyNumberFormat="1" applyFont="1" applyBorder="1" applyAlignment="1">
      <alignment vertical="center"/>
    </xf>
    <xf numFmtId="41" fontId="19" fillId="0" borderId="59" xfId="0" applyNumberFormat="1" applyFont="1" applyBorder="1">
      <alignment vertical="center"/>
    </xf>
    <xf numFmtId="41" fontId="21" fillId="3" borderId="15" xfId="7" applyFont="1" applyFill="1" applyBorder="1" applyAlignment="1">
      <alignment horizontal="right" vertical="center"/>
    </xf>
    <xf numFmtId="41" fontId="19" fillId="0" borderId="15" xfId="7" applyFont="1" applyBorder="1" applyAlignment="1">
      <alignment vertical="center"/>
    </xf>
    <xf numFmtId="41" fontId="19" fillId="0" borderId="31" xfId="7" applyFont="1" applyBorder="1" applyAlignment="1">
      <alignment vertical="center"/>
    </xf>
    <xf numFmtId="41" fontId="26" fillId="2" borderId="60" xfId="0" applyNumberFormat="1" applyFont="1" applyFill="1" applyBorder="1" applyAlignment="1">
      <alignment horizontal="center" vertical="center"/>
    </xf>
    <xf numFmtId="41" fontId="26" fillId="2" borderId="61" xfId="0" applyNumberFormat="1" applyFont="1" applyFill="1" applyBorder="1" applyAlignment="1">
      <alignment horizontal="center" vertical="center"/>
    </xf>
    <xf numFmtId="41" fontId="26" fillId="2" borderId="62" xfId="0" applyNumberFormat="1" applyFont="1" applyFill="1" applyBorder="1" applyAlignment="1">
      <alignment horizontal="center" vertical="center"/>
    </xf>
    <xf numFmtId="41" fontId="26" fillId="0" borderId="63" xfId="1" applyNumberFormat="1" applyFont="1" applyBorder="1" applyAlignment="1">
      <alignment vertical="center"/>
    </xf>
    <xf numFmtId="41" fontId="26" fillId="0" borderId="64" xfId="1" applyNumberFormat="1" applyFont="1" applyBorder="1" applyAlignment="1">
      <alignment vertical="center"/>
    </xf>
    <xf numFmtId="41" fontId="26" fillId="0" borderId="62" xfId="1" applyNumberFormat="1" applyFont="1" applyBorder="1" applyAlignment="1">
      <alignment vertical="center"/>
    </xf>
    <xf numFmtId="41" fontId="26" fillId="0" borderId="65" xfId="1" applyNumberFormat="1" applyFont="1" applyBorder="1" applyAlignment="1">
      <alignment vertical="center"/>
    </xf>
    <xf numFmtId="41" fontId="26" fillId="0" borderId="6" xfId="6" applyNumberFormat="1" applyFont="1" applyBorder="1" applyAlignment="1">
      <alignment horizontal="right" vertical="center"/>
    </xf>
    <xf numFmtId="41" fontId="26" fillId="0" borderId="7" xfId="6" applyNumberFormat="1" applyFont="1" applyFill="1" applyBorder="1" applyAlignment="1">
      <alignment horizontal="right" vertical="center"/>
    </xf>
    <xf numFmtId="41" fontId="26" fillId="0" borderId="7" xfId="6" applyNumberFormat="1" applyFont="1" applyBorder="1" applyAlignment="1">
      <alignment horizontal="right" vertical="center"/>
    </xf>
    <xf numFmtId="41" fontId="26" fillId="0" borderId="7" xfId="6" applyNumberFormat="1" applyFont="1" applyBorder="1" applyAlignment="1" applyProtection="1">
      <alignment horizontal="right" vertical="center"/>
      <protection locked="0"/>
    </xf>
    <xf numFmtId="41" fontId="26" fillId="2" borderId="66" xfId="0" applyNumberFormat="1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left" vertical="center"/>
    </xf>
    <xf numFmtId="176" fontId="13" fillId="2" borderId="26" xfId="0" applyNumberFormat="1" applyFont="1" applyFill="1" applyBorder="1" applyAlignment="1">
      <alignment vertical="center"/>
    </xf>
    <xf numFmtId="41" fontId="26" fillId="2" borderId="69" xfId="0" applyNumberFormat="1" applyFont="1" applyFill="1" applyBorder="1" applyAlignment="1">
      <alignment horizontal="center" vertical="center"/>
    </xf>
    <xf numFmtId="0" fontId="26" fillId="2" borderId="70" xfId="0" applyFont="1" applyFill="1" applyBorder="1" applyAlignment="1">
      <alignment horizontal="center" vertical="center"/>
    </xf>
    <xf numFmtId="41" fontId="26" fillId="0" borderId="71" xfId="5" applyNumberFormat="1" applyFont="1" applyBorder="1" applyAlignment="1" applyProtection="1">
      <alignment horizontal="right" vertical="center"/>
      <protection locked="0"/>
    </xf>
    <xf numFmtId="41" fontId="26" fillId="0" borderId="72" xfId="6" applyNumberFormat="1" applyFont="1" applyBorder="1" applyAlignment="1" applyProtection="1">
      <alignment horizontal="right" vertical="center"/>
      <protection locked="0"/>
    </xf>
    <xf numFmtId="0" fontId="26" fillId="2" borderId="34" xfId="0" applyFont="1" applyFill="1" applyBorder="1" applyAlignment="1">
      <alignment horizontal="center" vertical="center"/>
    </xf>
    <xf numFmtId="41" fontId="26" fillId="0" borderId="73" xfId="6" applyNumberFormat="1" applyFont="1" applyBorder="1" applyAlignment="1" applyProtection="1">
      <alignment horizontal="right" vertical="center"/>
      <protection locked="0"/>
    </xf>
    <xf numFmtId="0" fontId="26" fillId="2" borderId="68" xfId="0" applyFont="1" applyFill="1" applyBorder="1" applyAlignment="1">
      <alignment vertical="center"/>
    </xf>
    <xf numFmtId="41" fontId="26" fillId="2" borderId="74" xfId="0" applyNumberFormat="1" applyFont="1" applyFill="1" applyBorder="1" applyAlignment="1">
      <alignment horizontal="center" vertical="center"/>
    </xf>
    <xf numFmtId="41" fontId="26" fillId="2" borderId="75" xfId="0" applyNumberFormat="1" applyFont="1" applyFill="1" applyBorder="1" applyAlignment="1">
      <alignment horizontal="center" vertical="center"/>
    </xf>
    <xf numFmtId="41" fontId="26" fillId="0" borderId="30" xfId="6" applyNumberFormat="1" applyFont="1" applyBorder="1" applyAlignment="1" applyProtection="1">
      <alignment horizontal="right" vertical="center"/>
      <protection locked="0"/>
    </xf>
    <xf numFmtId="41" fontId="26" fillId="0" borderId="76" xfId="1" applyNumberFormat="1" applyFont="1" applyBorder="1" applyAlignment="1">
      <alignment vertical="center"/>
    </xf>
    <xf numFmtId="41" fontId="26" fillId="0" borderId="77" xfId="1" applyNumberFormat="1" applyFont="1" applyBorder="1" applyAlignment="1">
      <alignment vertical="center"/>
    </xf>
    <xf numFmtId="0" fontId="19" fillId="4" borderId="79" xfId="0" applyFont="1" applyFill="1" applyBorder="1" applyAlignment="1">
      <alignment horizontal="center" vertical="center"/>
    </xf>
    <xf numFmtId="41" fontId="19" fillId="2" borderId="80" xfId="0" applyNumberFormat="1" applyFont="1" applyFill="1" applyBorder="1" applyAlignment="1">
      <alignment vertical="center"/>
    </xf>
    <xf numFmtId="41" fontId="19" fillId="2" borderId="81" xfId="0" applyNumberFormat="1" applyFont="1" applyFill="1" applyBorder="1" applyAlignment="1">
      <alignment vertical="center"/>
    </xf>
    <xf numFmtId="41" fontId="19" fillId="0" borderId="81" xfId="0" applyNumberFormat="1" applyFont="1" applyBorder="1">
      <alignment vertical="center"/>
    </xf>
    <xf numFmtId="41" fontId="19" fillId="0" borderId="82" xfId="0" applyNumberFormat="1" applyFont="1" applyBorder="1">
      <alignment vertical="center"/>
    </xf>
    <xf numFmtId="41" fontId="19" fillId="0" borderId="16" xfId="0" applyNumberFormat="1" applyFont="1" applyBorder="1">
      <alignment vertical="center"/>
    </xf>
    <xf numFmtId="41" fontId="19" fillId="0" borderId="8" xfId="0" applyNumberFormat="1" applyFont="1" applyBorder="1">
      <alignment vertical="center"/>
    </xf>
    <xf numFmtId="41" fontId="19" fillId="0" borderId="83" xfId="0" applyNumberFormat="1" applyFont="1" applyBorder="1">
      <alignment vertical="center"/>
    </xf>
    <xf numFmtId="41" fontId="19" fillId="0" borderId="84" xfId="1" applyNumberFormat="1" applyFont="1" applyBorder="1" applyAlignment="1">
      <alignment vertical="center"/>
    </xf>
    <xf numFmtId="41" fontId="19" fillId="0" borderId="85" xfId="1" applyNumberFormat="1" applyFont="1" applyBorder="1" applyAlignment="1">
      <alignment vertical="center"/>
    </xf>
    <xf numFmtId="0" fontId="19" fillId="2" borderId="87" xfId="0" applyFont="1" applyFill="1" applyBorder="1" applyAlignment="1">
      <alignment horizontal="center" vertical="center"/>
    </xf>
    <xf numFmtId="0" fontId="19" fillId="2" borderId="88" xfId="0" applyFont="1" applyFill="1" applyBorder="1" applyAlignment="1">
      <alignment horizontal="center" vertical="center"/>
    </xf>
    <xf numFmtId="0" fontId="19" fillId="2" borderId="89" xfId="0" applyFont="1" applyFill="1" applyBorder="1" applyAlignment="1">
      <alignment horizontal="center" vertical="center"/>
    </xf>
    <xf numFmtId="0" fontId="19" fillId="2" borderId="90" xfId="0" applyFont="1" applyFill="1" applyBorder="1" applyAlignment="1">
      <alignment horizontal="center" vertical="center"/>
    </xf>
    <xf numFmtId="0" fontId="19" fillId="2" borderId="78" xfId="0" applyFont="1" applyFill="1" applyBorder="1" applyAlignment="1">
      <alignment horizontal="center" vertical="center"/>
    </xf>
    <xf numFmtId="0" fontId="21" fillId="2" borderId="87" xfId="0" applyNumberFormat="1" applyFont="1" applyFill="1" applyBorder="1" applyAlignment="1">
      <alignment horizontal="distributed" vertical="center"/>
    </xf>
    <xf numFmtId="0" fontId="19" fillId="0" borderId="91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26" fillId="2" borderId="93" xfId="0" applyFont="1" applyFill="1" applyBorder="1" applyAlignment="1">
      <alignment horizontal="center" vertical="center"/>
    </xf>
    <xf numFmtId="0" fontId="35" fillId="5" borderId="0" xfId="8" applyFont="1" applyFill="1" applyAlignment="1">
      <alignment vertical="center"/>
    </xf>
    <xf numFmtId="0" fontId="37" fillId="5" borderId="0" xfId="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5" borderId="0" xfId="9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5" borderId="0" xfId="8" applyFont="1" applyFill="1" applyAlignment="1">
      <alignment horizontal="left" vertical="center"/>
    </xf>
    <xf numFmtId="0" fontId="18" fillId="4" borderId="15" xfId="0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/>
    </xf>
    <xf numFmtId="41" fontId="20" fillId="2" borderId="42" xfId="0" applyNumberFormat="1" applyFont="1" applyFill="1" applyBorder="1" applyAlignment="1">
      <alignment horizontal="right" vertical="center"/>
    </xf>
    <xf numFmtId="41" fontId="20" fillId="2" borderId="43" xfId="0" applyNumberFormat="1" applyFont="1" applyFill="1" applyBorder="1" applyAlignment="1">
      <alignment horizontal="right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18" fillId="4" borderId="78" xfId="0" applyFont="1" applyFill="1" applyBorder="1" applyAlignment="1">
      <alignment horizontal="center" vertical="center" wrapText="1"/>
    </xf>
    <xf numFmtId="0" fontId="18" fillId="4" borderId="78" xfId="0" applyFont="1" applyFill="1" applyBorder="1" applyAlignment="1">
      <alignment horizontal="center" vertical="center"/>
    </xf>
    <xf numFmtId="0" fontId="18" fillId="4" borderId="86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176" fontId="15" fillId="2" borderId="27" xfId="0" applyNumberFormat="1" applyFont="1" applyFill="1" applyBorder="1" applyAlignment="1">
      <alignment horizontal="right" vertical="center"/>
    </xf>
    <xf numFmtId="176" fontId="15" fillId="2" borderId="28" xfId="0" applyNumberFormat="1" applyFont="1" applyFill="1" applyBorder="1" applyAlignment="1">
      <alignment horizontal="right"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176" fontId="19" fillId="4" borderId="6" xfId="0" applyNumberFormat="1" applyFont="1" applyFill="1" applyBorder="1" applyAlignment="1">
      <alignment horizontal="center" vertical="center"/>
    </xf>
    <xf numFmtId="176" fontId="19" fillId="4" borderId="7" xfId="0" applyNumberFormat="1" applyFont="1" applyFill="1" applyBorder="1" applyAlignment="1">
      <alignment horizontal="center" vertical="center"/>
    </xf>
    <xf numFmtId="176" fontId="19" fillId="4" borderId="30" xfId="0" applyNumberFormat="1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right" vertical="center"/>
    </xf>
    <xf numFmtId="0" fontId="25" fillId="2" borderId="43" xfId="0" applyFont="1" applyFill="1" applyBorder="1" applyAlignment="1">
      <alignment horizontal="right" vertical="center"/>
    </xf>
    <xf numFmtId="176" fontId="12" fillId="2" borderId="28" xfId="0" applyNumberFormat="1" applyFont="1" applyFill="1" applyBorder="1" applyAlignment="1">
      <alignment horizontal="right" vertical="center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/>
    </xf>
    <xf numFmtId="176" fontId="26" fillId="4" borderId="15" xfId="0" applyNumberFormat="1" applyFont="1" applyFill="1" applyBorder="1" applyAlignment="1">
      <alignment horizontal="center" vertical="center" wrapText="1"/>
    </xf>
    <xf numFmtId="176" fontId="26" fillId="4" borderId="31" xfId="0" applyNumberFormat="1" applyFont="1" applyFill="1" applyBorder="1" applyAlignment="1">
      <alignment horizontal="center" vertical="center"/>
    </xf>
    <xf numFmtId="176" fontId="26" fillId="4" borderId="15" xfId="0" applyNumberFormat="1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176" fontId="25" fillId="2" borderId="42" xfId="0" applyNumberFormat="1" applyFont="1" applyFill="1" applyBorder="1" applyAlignment="1">
      <alignment horizontal="right" vertical="center"/>
    </xf>
    <xf numFmtId="176" fontId="25" fillId="2" borderId="43" xfId="0" applyNumberFormat="1" applyFont="1" applyFill="1" applyBorder="1" applyAlignment="1">
      <alignment horizontal="right" vertical="center"/>
    </xf>
    <xf numFmtId="176" fontId="13" fillId="2" borderId="27" xfId="0" applyNumberFormat="1" applyFont="1" applyFill="1" applyBorder="1" applyAlignment="1">
      <alignment horizontal="right" vertical="center"/>
    </xf>
    <xf numFmtId="176" fontId="13" fillId="2" borderId="28" xfId="0" applyNumberFormat="1" applyFont="1" applyFill="1" applyBorder="1" applyAlignment="1">
      <alignment horizontal="right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51" xfId="0" applyFont="1" applyFill="1" applyBorder="1" applyAlignment="1">
      <alignment horizontal="center" vertical="center"/>
    </xf>
    <xf numFmtId="176" fontId="26" fillId="4" borderId="8" xfId="0" applyNumberFormat="1" applyFont="1" applyFill="1" applyBorder="1" applyAlignment="1">
      <alignment horizontal="center" vertical="center" wrapText="1"/>
    </xf>
    <xf numFmtId="0" fontId="26" fillId="4" borderId="67" xfId="0" applyFont="1" applyFill="1" applyBorder="1" applyAlignment="1">
      <alignment horizontal="center" vertical="center"/>
    </xf>
    <xf numFmtId="0" fontId="26" fillId="4" borderId="94" xfId="0" applyFont="1" applyFill="1" applyBorder="1" applyAlignment="1">
      <alignment horizontal="center" vertical="center"/>
    </xf>
    <xf numFmtId="176" fontId="26" fillId="4" borderId="31" xfId="0" applyNumberFormat="1" applyFont="1" applyFill="1" applyBorder="1" applyAlignment="1">
      <alignment horizontal="center" vertical="center" wrapText="1"/>
    </xf>
    <xf numFmtId="176" fontId="26" fillId="4" borderId="6" xfId="0" applyNumberFormat="1" applyFont="1" applyFill="1" applyBorder="1" applyAlignment="1">
      <alignment horizontal="center" vertical="center" wrapText="1"/>
    </xf>
    <xf numFmtId="176" fontId="13" fillId="2" borderId="0" xfId="0" applyNumberFormat="1" applyFont="1" applyFill="1" applyBorder="1" applyAlignment="1">
      <alignment horizontal="right" vertical="center"/>
    </xf>
    <xf numFmtId="176" fontId="15" fillId="2" borderId="0" xfId="0" applyNumberFormat="1" applyFont="1" applyFill="1" applyBorder="1" applyAlignment="1">
      <alignment horizontal="right" vertical="center"/>
    </xf>
    <xf numFmtId="0" fontId="29" fillId="0" borderId="40" xfId="0" applyFont="1" applyBorder="1">
      <alignment vertical="center"/>
    </xf>
    <xf numFmtId="0" fontId="29" fillId="0" borderId="41" xfId="0" applyFont="1" applyBorder="1">
      <alignment vertical="center"/>
    </xf>
    <xf numFmtId="0" fontId="41" fillId="5" borderId="0" xfId="8" applyFont="1" applyFill="1" applyAlignment="1">
      <alignment horizontal="left" vertical="center"/>
    </xf>
    <xf numFmtId="0" fontId="41" fillId="5" borderId="0" xfId="8" applyFont="1" applyFill="1" applyAlignment="1">
      <alignment vertical="center"/>
    </xf>
    <xf numFmtId="0" fontId="41" fillId="5" borderId="0" xfId="8" applyFont="1" applyFill="1" applyAlignment="1">
      <alignment horizontal="left" vertical="center" wrapText="1"/>
    </xf>
  </cellXfs>
  <cellStyles count="10">
    <cellStyle name="쉼표 [0]" xfId="7" builtinId="6"/>
    <cellStyle name="표준" xfId="0" builtinId="0"/>
    <cellStyle name="표준 2 35" xfId="1"/>
    <cellStyle name="표준 239" xfId="2"/>
    <cellStyle name="표준 240" xfId="5"/>
    <cellStyle name="표준 560" xfId="3"/>
    <cellStyle name="표준 658" xfId="4"/>
    <cellStyle name="표준 659" xfId="6"/>
    <cellStyle name="표준_-08편집본" xfId="8"/>
    <cellStyle name="하이퍼링크" xfId="9" builtinId="8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/>
  </sheetViews>
  <sheetFormatPr defaultRowHeight="16.5"/>
  <cols>
    <col min="1" max="1" width="9" style="21"/>
    <col min="2" max="2" width="15.625" style="21" customWidth="1"/>
    <col min="3" max="3" width="21.875" style="21" customWidth="1"/>
    <col min="4" max="4" width="22.75" style="21" customWidth="1"/>
    <col min="5" max="5" width="13.875" style="174" customWidth="1"/>
    <col min="6" max="16384" width="9" style="21"/>
  </cols>
  <sheetData>
    <row r="1" spans="1:8" ht="66" customHeight="1">
      <c r="A1" s="175" t="s">
        <v>133</v>
      </c>
      <c r="B1" s="170"/>
      <c r="C1" s="170"/>
      <c r="D1" s="170"/>
      <c r="E1" s="171"/>
      <c r="H1" s="172"/>
    </row>
    <row r="2" spans="1:8" ht="36" customHeight="1">
      <c r="A2" s="235" t="s">
        <v>129</v>
      </c>
      <c r="B2" s="236"/>
      <c r="C2" s="236"/>
      <c r="D2" s="236"/>
      <c r="E2" s="173" t="s">
        <v>131</v>
      </c>
    </row>
    <row r="3" spans="1:8" ht="36" customHeight="1">
      <c r="A3" s="237" t="s">
        <v>132</v>
      </c>
      <c r="B3" s="237"/>
      <c r="C3" s="237"/>
      <c r="D3" s="237"/>
      <c r="E3" s="173" t="s">
        <v>131</v>
      </c>
    </row>
    <row r="4" spans="1:8" ht="36" customHeight="1">
      <c r="A4" s="235" t="s">
        <v>130</v>
      </c>
      <c r="B4" s="236"/>
      <c r="C4" s="236"/>
      <c r="D4" s="236"/>
      <c r="E4" s="173" t="s">
        <v>131</v>
      </c>
    </row>
  </sheetData>
  <mergeCells count="1">
    <mergeCell ref="A3:D3"/>
  </mergeCells>
  <phoneticPr fontId="1" type="noConversion"/>
  <hyperlinks>
    <hyperlink ref="E2" location="'Ⅳ-1. 사업체 총괄'!A1" display="통계표로 이동"/>
    <hyperlink ref="E3" location="'Ⅳ-2. 종사자 규모별 사업체수 및 종사자수'!A1" display="통계표로 이동"/>
    <hyperlink ref="E4" location="'Ⅳ-3. 산업별 사업체수 및 종사자수'!A1" display="통계표로 이동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pane xSplit="1" ySplit="11" topLeftCell="B12" activePane="bottomRight" state="frozen"/>
      <selection pane="topRight" activeCell="B1" sqref="B1"/>
      <selection pane="bottomLeft" activeCell="A8" sqref="A8"/>
      <selection pane="bottomRight"/>
    </sheetView>
  </sheetViews>
  <sheetFormatPr defaultRowHeight="16.5"/>
  <cols>
    <col min="1" max="1" width="31.25" customWidth="1"/>
    <col min="2" max="20" width="13.875" customWidth="1"/>
    <col min="21" max="21" width="11.375" customWidth="1"/>
  </cols>
  <sheetData>
    <row r="1" spans="1:20" s="21" customFormat="1"/>
    <row r="2" spans="1:20" ht="36" customHeight="1">
      <c r="A2" s="115" t="s">
        <v>128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21" customFormat="1" ht="15" customHeight="1">
      <c r="A3" s="11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s="21" customFormat="1" ht="15" customHeight="1">
      <c r="A4" s="2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24" customHeight="1">
      <c r="A5" s="180" t="s">
        <v>113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6"/>
      <c r="M5" s="16"/>
      <c r="N5" s="16"/>
      <c r="O5" s="16"/>
      <c r="P5" s="16"/>
      <c r="Q5" s="16"/>
      <c r="R5" s="16"/>
      <c r="S5" s="16"/>
      <c r="T5" s="16"/>
    </row>
    <row r="6" spans="1:20" s="21" customFormat="1" ht="12.75" customHeight="1" thickBo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16"/>
      <c r="M6" s="16"/>
      <c r="N6" s="16"/>
      <c r="O6" s="16"/>
      <c r="P6" s="16"/>
      <c r="Q6" s="16"/>
      <c r="R6" s="16"/>
      <c r="S6" s="16"/>
      <c r="T6" s="16"/>
    </row>
    <row r="7" spans="1:20">
      <c r="A7" s="41" t="s">
        <v>75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190" t="s">
        <v>87</v>
      </c>
      <c r="T7" s="191"/>
    </row>
    <row r="8" spans="1:20" ht="27" customHeight="1">
      <c r="A8" s="182" t="s">
        <v>88</v>
      </c>
      <c r="B8" s="188" t="s">
        <v>56</v>
      </c>
      <c r="C8" s="185"/>
      <c r="D8" s="185"/>
      <c r="E8" s="185"/>
      <c r="F8" s="185"/>
      <c r="G8" s="176" t="s">
        <v>83</v>
      </c>
      <c r="H8" s="185"/>
      <c r="I8" s="185"/>
      <c r="J8" s="185"/>
      <c r="K8" s="185"/>
      <c r="L8" s="185"/>
      <c r="M8" s="185"/>
      <c r="N8" s="185"/>
      <c r="O8" s="195" t="s">
        <v>84</v>
      </c>
      <c r="P8" s="196"/>
      <c r="Q8" s="196"/>
      <c r="R8" s="196"/>
      <c r="S8" s="196"/>
      <c r="T8" s="197"/>
    </row>
    <row r="9" spans="1:20" ht="49.5" customHeight="1">
      <c r="A9" s="183"/>
      <c r="B9" s="189"/>
      <c r="C9" s="185"/>
      <c r="D9" s="185"/>
      <c r="E9" s="185"/>
      <c r="F9" s="185"/>
      <c r="G9" s="176" t="s">
        <v>76</v>
      </c>
      <c r="H9" s="185"/>
      <c r="I9" s="176" t="s">
        <v>48</v>
      </c>
      <c r="J9" s="185"/>
      <c r="K9" s="176" t="s">
        <v>49</v>
      </c>
      <c r="L9" s="185"/>
      <c r="M9" s="176" t="s">
        <v>77</v>
      </c>
      <c r="N9" s="185"/>
      <c r="O9" s="176" t="s">
        <v>78</v>
      </c>
      <c r="P9" s="185"/>
      <c r="Q9" s="176" t="s">
        <v>85</v>
      </c>
      <c r="R9" s="185"/>
      <c r="S9" s="176" t="s">
        <v>79</v>
      </c>
      <c r="T9" s="192"/>
    </row>
    <row r="10" spans="1:20" ht="39.75" customHeight="1">
      <c r="A10" s="183"/>
      <c r="B10" s="186" t="s">
        <v>51</v>
      </c>
      <c r="C10" s="185"/>
      <c r="D10" s="187" t="s">
        <v>53</v>
      </c>
      <c r="E10" s="185"/>
      <c r="F10" s="185"/>
      <c r="G10" s="176" t="s">
        <v>86</v>
      </c>
      <c r="H10" s="176" t="s">
        <v>50</v>
      </c>
      <c r="I10" s="176" t="s">
        <v>86</v>
      </c>
      <c r="J10" s="176" t="s">
        <v>50</v>
      </c>
      <c r="K10" s="176" t="s">
        <v>86</v>
      </c>
      <c r="L10" s="176" t="s">
        <v>50</v>
      </c>
      <c r="M10" s="176" t="s">
        <v>86</v>
      </c>
      <c r="N10" s="176" t="s">
        <v>50</v>
      </c>
      <c r="O10" s="176" t="s">
        <v>86</v>
      </c>
      <c r="P10" s="176" t="s">
        <v>50</v>
      </c>
      <c r="Q10" s="176" t="s">
        <v>86</v>
      </c>
      <c r="R10" s="176" t="s">
        <v>50</v>
      </c>
      <c r="S10" s="176" t="s">
        <v>86</v>
      </c>
      <c r="T10" s="193" t="s">
        <v>50</v>
      </c>
    </row>
    <row r="11" spans="1:20" ht="66" customHeight="1">
      <c r="A11" s="184"/>
      <c r="B11" s="150"/>
      <c r="C11" s="91" t="s">
        <v>52</v>
      </c>
      <c r="D11" s="90"/>
      <c r="E11" s="91" t="s">
        <v>54</v>
      </c>
      <c r="F11" s="91" t="s">
        <v>55</v>
      </c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94"/>
    </row>
    <row r="12" spans="1:20" ht="24" customHeight="1">
      <c r="A12" s="160" t="s">
        <v>100</v>
      </c>
      <c r="B12" s="151">
        <v>37528</v>
      </c>
      <c r="C12" s="87">
        <v>12358</v>
      </c>
      <c r="D12" s="88">
        <f t="shared" ref="D12:D14" si="0">SUM(E12:F12)</f>
        <v>150309</v>
      </c>
      <c r="E12" s="87">
        <v>86286</v>
      </c>
      <c r="F12" s="87">
        <v>64023</v>
      </c>
      <c r="G12" s="87">
        <v>33057</v>
      </c>
      <c r="H12" s="87">
        <v>83216</v>
      </c>
      <c r="I12" s="87">
        <v>3163</v>
      </c>
      <c r="J12" s="87">
        <v>38124</v>
      </c>
      <c r="K12" s="87">
        <v>612</v>
      </c>
      <c r="L12" s="87">
        <v>26223</v>
      </c>
      <c r="M12" s="87">
        <v>696</v>
      </c>
      <c r="N12" s="87">
        <v>2746</v>
      </c>
      <c r="O12" s="87">
        <v>35959</v>
      </c>
      <c r="P12" s="87">
        <v>125273</v>
      </c>
      <c r="Q12" s="87">
        <v>1288</v>
      </c>
      <c r="R12" s="87">
        <v>17345</v>
      </c>
      <c r="S12" s="87">
        <v>281</v>
      </c>
      <c r="T12" s="89">
        <v>7691</v>
      </c>
    </row>
    <row r="13" spans="1:20" ht="24" customHeight="1">
      <c r="A13" s="161" t="s">
        <v>1</v>
      </c>
      <c r="B13" s="152">
        <v>38048</v>
      </c>
      <c r="C13" s="25">
        <v>12560</v>
      </c>
      <c r="D13" s="26">
        <f t="shared" si="0"/>
        <v>153204</v>
      </c>
      <c r="E13" s="25">
        <v>87897</v>
      </c>
      <c r="F13" s="25">
        <v>65307</v>
      </c>
      <c r="G13" s="25">
        <v>33310</v>
      </c>
      <c r="H13" s="25">
        <v>84420</v>
      </c>
      <c r="I13" s="25">
        <v>3417</v>
      </c>
      <c r="J13" s="25">
        <v>39444</v>
      </c>
      <c r="K13" s="25">
        <v>635</v>
      </c>
      <c r="L13" s="25">
        <v>26671</v>
      </c>
      <c r="M13" s="25">
        <v>686</v>
      </c>
      <c r="N13" s="25">
        <v>2669</v>
      </c>
      <c r="O13" s="25">
        <v>36433</v>
      </c>
      <c r="P13" s="25">
        <v>126948</v>
      </c>
      <c r="Q13" s="25">
        <v>1341</v>
      </c>
      <c r="R13" s="25">
        <v>18314</v>
      </c>
      <c r="S13" s="25">
        <v>274</v>
      </c>
      <c r="T13" s="43">
        <v>7942</v>
      </c>
    </row>
    <row r="14" spans="1:20" ht="24" customHeight="1">
      <c r="A14" s="161" t="s">
        <v>2</v>
      </c>
      <c r="B14" s="153">
        <v>38875</v>
      </c>
      <c r="C14" s="26">
        <v>12743</v>
      </c>
      <c r="D14" s="26">
        <f t="shared" si="0"/>
        <v>156015</v>
      </c>
      <c r="E14" s="26">
        <v>89940</v>
      </c>
      <c r="F14" s="26">
        <v>66075</v>
      </c>
      <c r="G14" s="26">
        <v>34104</v>
      </c>
      <c r="H14" s="26">
        <v>86227</v>
      </c>
      <c r="I14" s="26">
        <v>3460</v>
      </c>
      <c r="J14" s="26">
        <v>41451</v>
      </c>
      <c r="K14" s="26">
        <v>659</v>
      </c>
      <c r="L14" s="26">
        <v>25843</v>
      </c>
      <c r="M14" s="26">
        <v>652</v>
      </c>
      <c r="N14" s="26">
        <v>2494</v>
      </c>
      <c r="O14" s="26">
        <v>37325</v>
      </c>
      <c r="P14" s="26">
        <v>128429</v>
      </c>
      <c r="Q14" s="26">
        <v>1294</v>
      </c>
      <c r="R14" s="26">
        <v>21967</v>
      </c>
      <c r="S14" s="26">
        <v>256</v>
      </c>
      <c r="T14" s="44">
        <v>5619</v>
      </c>
    </row>
    <row r="15" spans="1:20" ht="24" customHeight="1">
      <c r="A15" s="162" t="s">
        <v>3</v>
      </c>
      <c r="B15" s="154">
        <v>39385</v>
      </c>
      <c r="C15" s="27">
        <v>13128</v>
      </c>
      <c r="D15" s="27">
        <f>SUM(E15:F15)</f>
        <v>163061</v>
      </c>
      <c r="E15" s="27">
        <v>92735</v>
      </c>
      <c r="F15" s="27">
        <v>70326</v>
      </c>
      <c r="G15" s="28">
        <v>34393</v>
      </c>
      <c r="H15" s="28">
        <v>88918</v>
      </c>
      <c r="I15" s="28">
        <v>3655</v>
      </c>
      <c r="J15" s="28">
        <v>44267</v>
      </c>
      <c r="K15" s="28">
        <v>687</v>
      </c>
      <c r="L15" s="28">
        <v>26909</v>
      </c>
      <c r="M15" s="28">
        <v>650</v>
      </c>
      <c r="N15" s="28">
        <v>2967</v>
      </c>
      <c r="O15" s="28">
        <v>37721</v>
      </c>
      <c r="P15" s="28">
        <v>134718</v>
      </c>
      <c r="Q15" s="28">
        <v>1396</v>
      </c>
      <c r="R15" s="28">
        <v>22765</v>
      </c>
      <c r="S15" s="28">
        <v>268</v>
      </c>
      <c r="T15" s="45">
        <v>5578</v>
      </c>
    </row>
    <row r="16" spans="1:20" ht="24" customHeight="1">
      <c r="A16" s="163" t="s">
        <v>4</v>
      </c>
      <c r="B16" s="155">
        <v>40801</v>
      </c>
      <c r="C16" s="29">
        <v>13527</v>
      </c>
      <c r="D16" s="29">
        <v>167027</v>
      </c>
      <c r="E16" s="29">
        <v>95194</v>
      </c>
      <c r="F16" s="29">
        <v>71833</v>
      </c>
      <c r="G16" s="30">
        <v>35521</v>
      </c>
      <c r="H16" s="30">
        <v>90404</v>
      </c>
      <c r="I16" s="30">
        <v>3905</v>
      </c>
      <c r="J16" s="30">
        <v>46395</v>
      </c>
      <c r="K16" s="30">
        <v>704</v>
      </c>
      <c r="L16" s="30">
        <v>27300</v>
      </c>
      <c r="M16" s="30">
        <v>671</v>
      </c>
      <c r="N16" s="30">
        <v>2928</v>
      </c>
      <c r="O16" s="31">
        <v>39028</v>
      </c>
      <c r="P16" s="31">
        <v>135709</v>
      </c>
      <c r="Q16" s="31">
        <v>1487</v>
      </c>
      <c r="R16" s="31">
        <v>24765</v>
      </c>
      <c r="S16" s="31">
        <v>286</v>
      </c>
      <c r="T16" s="46">
        <v>6553</v>
      </c>
    </row>
    <row r="17" spans="1:20" s="13" customFormat="1" ht="24" customHeight="1">
      <c r="A17" s="164" t="s">
        <v>80</v>
      </c>
      <c r="B17" s="156">
        <v>40891</v>
      </c>
      <c r="C17" s="32">
        <v>13620</v>
      </c>
      <c r="D17" s="32">
        <v>165692</v>
      </c>
      <c r="E17" s="32">
        <v>93193</v>
      </c>
      <c r="F17" s="32">
        <v>72499</v>
      </c>
      <c r="G17" s="121">
        <v>35516</v>
      </c>
      <c r="H17" s="121">
        <v>89760</v>
      </c>
      <c r="I17" s="121">
        <v>3983</v>
      </c>
      <c r="J17" s="121">
        <v>45558</v>
      </c>
      <c r="K17" s="121">
        <v>718</v>
      </c>
      <c r="L17" s="121">
        <v>27257</v>
      </c>
      <c r="M17" s="121">
        <v>674</v>
      </c>
      <c r="N17" s="121">
        <v>3117</v>
      </c>
      <c r="O17" s="122">
        <v>39098</v>
      </c>
      <c r="P17" s="122">
        <v>134728</v>
      </c>
      <c r="Q17" s="122">
        <v>1491</v>
      </c>
      <c r="R17" s="122">
        <v>24153</v>
      </c>
      <c r="S17" s="122">
        <v>302</v>
      </c>
      <c r="T17" s="123">
        <v>6811</v>
      </c>
    </row>
    <row r="18" spans="1:20" ht="27" customHeight="1">
      <c r="A18" s="165"/>
      <c r="B18" s="157">
        <f>SUM(B19:B37)</f>
        <v>40891</v>
      </c>
      <c r="C18" s="33">
        <f t="shared" ref="C18:T18" si="1">SUM(C19:C37)</f>
        <v>13620</v>
      </c>
      <c r="D18" s="33">
        <f t="shared" si="1"/>
        <v>165692</v>
      </c>
      <c r="E18" s="33">
        <f t="shared" si="1"/>
        <v>93193</v>
      </c>
      <c r="F18" s="33">
        <f t="shared" si="1"/>
        <v>72499</v>
      </c>
      <c r="G18" s="33">
        <f t="shared" si="1"/>
        <v>35516</v>
      </c>
      <c r="H18" s="33">
        <f t="shared" si="1"/>
        <v>89760</v>
      </c>
      <c r="I18" s="33">
        <f t="shared" si="1"/>
        <v>3983</v>
      </c>
      <c r="J18" s="33">
        <f t="shared" si="1"/>
        <v>45558</v>
      </c>
      <c r="K18" s="33">
        <f t="shared" si="1"/>
        <v>718</v>
      </c>
      <c r="L18" s="33">
        <f t="shared" si="1"/>
        <v>27257</v>
      </c>
      <c r="M18" s="33">
        <f t="shared" si="1"/>
        <v>674</v>
      </c>
      <c r="N18" s="33">
        <f t="shared" si="1"/>
        <v>3117</v>
      </c>
      <c r="O18" s="33">
        <f t="shared" si="1"/>
        <v>39098</v>
      </c>
      <c r="P18" s="33">
        <f t="shared" si="1"/>
        <v>134728</v>
      </c>
      <c r="Q18" s="33">
        <f t="shared" si="1"/>
        <v>1491</v>
      </c>
      <c r="R18" s="33">
        <f t="shared" si="1"/>
        <v>24153</v>
      </c>
      <c r="S18" s="33">
        <f t="shared" si="1"/>
        <v>302</v>
      </c>
      <c r="T18" s="120">
        <f t="shared" si="1"/>
        <v>6811</v>
      </c>
    </row>
    <row r="19" spans="1:20" ht="27" customHeight="1">
      <c r="A19" s="166" t="s">
        <v>36</v>
      </c>
      <c r="B19" s="158">
        <v>2</v>
      </c>
      <c r="C19" s="34">
        <v>0</v>
      </c>
      <c r="D19" s="34">
        <v>139</v>
      </c>
      <c r="E19" s="34">
        <v>109</v>
      </c>
      <c r="F19" s="34">
        <v>30</v>
      </c>
      <c r="G19" s="35">
        <v>0</v>
      </c>
      <c r="H19" s="35">
        <v>0</v>
      </c>
      <c r="I19" s="35">
        <v>1</v>
      </c>
      <c r="J19" s="35">
        <v>1</v>
      </c>
      <c r="K19" s="35">
        <v>1</v>
      </c>
      <c r="L19" s="35">
        <v>138</v>
      </c>
      <c r="M19" s="35">
        <v>0</v>
      </c>
      <c r="N19" s="35">
        <v>0</v>
      </c>
      <c r="O19" s="34">
        <v>1</v>
      </c>
      <c r="P19" s="34">
        <v>1</v>
      </c>
      <c r="Q19" s="34">
        <v>1</v>
      </c>
      <c r="R19" s="34">
        <v>138</v>
      </c>
      <c r="S19" s="34">
        <v>0</v>
      </c>
      <c r="T19" s="47">
        <v>0</v>
      </c>
    </row>
    <row r="20" spans="1:20" ht="27" customHeight="1">
      <c r="A20" s="166" t="s">
        <v>37</v>
      </c>
      <c r="B20" s="158">
        <v>0</v>
      </c>
      <c r="C20" s="34">
        <v>0</v>
      </c>
      <c r="D20" s="36">
        <v>0</v>
      </c>
      <c r="E20" s="36">
        <v>0</v>
      </c>
      <c r="F20" s="36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48">
        <v>0</v>
      </c>
    </row>
    <row r="21" spans="1:20" ht="27" customHeight="1">
      <c r="A21" s="166" t="s">
        <v>38</v>
      </c>
      <c r="B21" s="158">
        <v>8635</v>
      </c>
      <c r="C21" s="34">
        <v>1329</v>
      </c>
      <c r="D21" s="34">
        <v>35166</v>
      </c>
      <c r="E21" s="34">
        <v>25213</v>
      </c>
      <c r="F21" s="34">
        <v>9953</v>
      </c>
      <c r="G21" s="35">
        <v>7880</v>
      </c>
      <c r="H21" s="35">
        <v>25379</v>
      </c>
      <c r="I21" s="35">
        <v>743</v>
      </c>
      <c r="J21" s="35">
        <v>9501</v>
      </c>
      <c r="K21" s="35">
        <v>10</v>
      </c>
      <c r="L21" s="35">
        <v>246</v>
      </c>
      <c r="M21" s="35">
        <v>2</v>
      </c>
      <c r="N21" s="35">
        <v>40</v>
      </c>
      <c r="O21" s="34">
        <v>8486</v>
      </c>
      <c r="P21" s="34">
        <v>31890</v>
      </c>
      <c r="Q21" s="34">
        <v>86</v>
      </c>
      <c r="R21" s="34">
        <v>1120</v>
      </c>
      <c r="S21" s="34">
        <v>63</v>
      </c>
      <c r="T21" s="47">
        <v>2156</v>
      </c>
    </row>
    <row r="22" spans="1:20" ht="27" customHeight="1">
      <c r="A22" s="166" t="s">
        <v>32</v>
      </c>
      <c r="B22" s="158">
        <v>8</v>
      </c>
      <c r="C22" s="34">
        <v>2</v>
      </c>
      <c r="D22" s="34">
        <v>271</v>
      </c>
      <c r="E22" s="34">
        <v>192</v>
      </c>
      <c r="F22" s="34">
        <v>79</v>
      </c>
      <c r="G22" s="35">
        <v>2</v>
      </c>
      <c r="H22" s="35">
        <v>3</v>
      </c>
      <c r="I22" s="35">
        <v>4</v>
      </c>
      <c r="J22" s="35">
        <v>6</v>
      </c>
      <c r="K22" s="35">
        <v>2</v>
      </c>
      <c r="L22" s="35">
        <v>262</v>
      </c>
      <c r="M22" s="35">
        <v>0</v>
      </c>
      <c r="N22" s="35">
        <v>0</v>
      </c>
      <c r="O22" s="34">
        <v>6</v>
      </c>
      <c r="P22" s="34">
        <v>9</v>
      </c>
      <c r="Q22" s="34">
        <v>2</v>
      </c>
      <c r="R22" s="34">
        <v>262</v>
      </c>
      <c r="S22" s="34">
        <v>0</v>
      </c>
      <c r="T22" s="47">
        <v>0</v>
      </c>
    </row>
    <row r="23" spans="1:20" ht="27" customHeight="1">
      <c r="A23" s="167" t="s">
        <v>45</v>
      </c>
      <c r="B23" s="158">
        <v>39</v>
      </c>
      <c r="C23" s="34">
        <v>10</v>
      </c>
      <c r="D23" s="34">
        <v>498</v>
      </c>
      <c r="E23" s="34">
        <v>427</v>
      </c>
      <c r="F23" s="34">
        <v>71</v>
      </c>
      <c r="G23" s="35">
        <v>10</v>
      </c>
      <c r="H23" s="35">
        <v>30</v>
      </c>
      <c r="I23" s="35">
        <v>26</v>
      </c>
      <c r="J23" s="35">
        <v>231</v>
      </c>
      <c r="K23" s="35">
        <v>3</v>
      </c>
      <c r="L23" s="35">
        <v>237</v>
      </c>
      <c r="M23" s="35">
        <v>0</v>
      </c>
      <c r="N23" s="35">
        <v>0</v>
      </c>
      <c r="O23" s="34">
        <v>36</v>
      </c>
      <c r="P23" s="34">
        <v>371</v>
      </c>
      <c r="Q23" s="34">
        <v>2</v>
      </c>
      <c r="R23" s="34">
        <v>117</v>
      </c>
      <c r="S23" s="34">
        <v>1</v>
      </c>
      <c r="T23" s="47">
        <v>10</v>
      </c>
    </row>
    <row r="24" spans="1:20" ht="27" customHeight="1">
      <c r="A24" s="166" t="s">
        <v>39</v>
      </c>
      <c r="B24" s="158">
        <v>1141</v>
      </c>
      <c r="C24" s="34">
        <v>193</v>
      </c>
      <c r="D24" s="34">
        <v>9497</v>
      </c>
      <c r="E24" s="34">
        <v>8023</v>
      </c>
      <c r="F24" s="34">
        <v>1474</v>
      </c>
      <c r="G24" s="35">
        <v>647</v>
      </c>
      <c r="H24" s="35">
        <v>2075</v>
      </c>
      <c r="I24" s="35">
        <v>494</v>
      </c>
      <c r="J24" s="35">
        <v>7422</v>
      </c>
      <c r="K24" s="35">
        <v>0</v>
      </c>
      <c r="L24" s="35">
        <v>0</v>
      </c>
      <c r="M24" s="35">
        <v>0</v>
      </c>
      <c r="N24" s="35">
        <v>0</v>
      </c>
      <c r="O24" s="34">
        <v>1075</v>
      </c>
      <c r="P24" s="34">
        <v>7961</v>
      </c>
      <c r="Q24" s="34">
        <v>46</v>
      </c>
      <c r="R24" s="34">
        <v>1001</v>
      </c>
      <c r="S24" s="34">
        <v>20</v>
      </c>
      <c r="T24" s="47">
        <v>535</v>
      </c>
    </row>
    <row r="25" spans="1:20" ht="27" customHeight="1">
      <c r="A25" s="166" t="s">
        <v>29</v>
      </c>
      <c r="B25" s="158">
        <v>11614</v>
      </c>
      <c r="C25" s="34">
        <v>4062</v>
      </c>
      <c r="D25" s="34">
        <v>33476</v>
      </c>
      <c r="E25" s="34">
        <v>19102</v>
      </c>
      <c r="F25" s="34">
        <v>14374</v>
      </c>
      <c r="G25" s="35">
        <v>9997</v>
      </c>
      <c r="H25" s="35">
        <v>21534</v>
      </c>
      <c r="I25" s="35">
        <v>1574</v>
      </c>
      <c r="J25" s="35">
        <v>11659</v>
      </c>
      <c r="K25" s="35">
        <v>40</v>
      </c>
      <c r="L25" s="35">
        <v>251</v>
      </c>
      <c r="M25" s="35">
        <v>3</v>
      </c>
      <c r="N25" s="35">
        <v>32</v>
      </c>
      <c r="O25" s="34">
        <v>10955</v>
      </c>
      <c r="P25" s="34">
        <v>26925</v>
      </c>
      <c r="Q25" s="34">
        <v>573</v>
      </c>
      <c r="R25" s="34">
        <v>5229</v>
      </c>
      <c r="S25" s="34">
        <v>86</v>
      </c>
      <c r="T25" s="47">
        <v>1322</v>
      </c>
    </row>
    <row r="26" spans="1:20" ht="27" customHeight="1">
      <c r="A26" s="166" t="s">
        <v>33</v>
      </c>
      <c r="B26" s="158">
        <v>3967</v>
      </c>
      <c r="C26" s="34">
        <v>224</v>
      </c>
      <c r="D26" s="34">
        <v>7557</v>
      </c>
      <c r="E26" s="34">
        <v>6900</v>
      </c>
      <c r="F26" s="34">
        <v>657</v>
      </c>
      <c r="G26" s="35">
        <v>3827</v>
      </c>
      <c r="H26" s="35">
        <v>4335</v>
      </c>
      <c r="I26" s="35">
        <v>121</v>
      </c>
      <c r="J26" s="35">
        <v>2458</v>
      </c>
      <c r="K26" s="35">
        <v>17</v>
      </c>
      <c r="L26" s="35">
        <v>714</v>
      </c>
      <c r="M26" s="35">
        <v>2</v>
      </c>
      <c r="N26" s="35">
        <v>50</v>
      </c>
      <c r="O26" s="34">
        <v>3916</v>
      </c>
      <c r="P26" s="34">
        <v>6132</v>
      </c>
      <c r="Q26" s="34">
        <v>44</v>
      </c>
      <c r="R26" s="34">
        <v>1022</v>
      </c>
      <c r="S26" s="34">
        <v>7</v>
      </c>
      <c r="T26" s="47">
        <v>403</v>
      </c>
    </row>
    <row r="27" spans="1:20" ht="27" customHeight="1">
      <c r="A27" s="166" t="s">
        <v>30</v>
      </c>
      <c r="B27" s="158">
        <v>5785</v>
      </c>
      <c r="C27" s="34">
        <v>3485</v>
      </c>
      <c r="D27" s="34">
        <v>16006</v>
      </c>
      <c r="E27" s="34">
        <v>6046</v>
      </c>
      <c r="F27" s="34">
        <v>9960</v>
      </c>
      <c r="G27" s="35">
        <v>5636</v>
      </c>
      <c r="H27" s="35">
        <v>14518</v>
      </c>
      <c r="I27" s="35">
        <v>131</v>
      </c>
      <c r="J27" s="35">
        <v>1320</v>
      </c>
      <c r="K27" s="35">
        <v>12</v>
      </c>
      <c r="L27" s="35">
        <v>122</v>
      </c>
      <c r="M27" s="35">
        <v>6</v>
      </c>
      <c r="N27" s="35">
        <v>46</v>
      </c>
      <c r="O27" s="34">
        <v>5677</v>
      </c>
      <c r="P27" s="34">
        <v>14996</v>
      </c>
      <c r="Q27" s="34">
        <v>101</v>
      </c>
      <c r="R27" s="34">
        <v>970</v>
      </c>
      <c r="S27" s="34">
        <v>7</v>
      </c>
      <c r="T27" s="47">
        <v>40</v>
      </c>
    </row>
    <row r="28" spans="1:20" ht="27" customHeight="1">
      <c r="A28" s="166" t="s">
        <v>34</v>
      </c>
      <c r="B28" s="158">
        <v>289</v>
      </c>
      <c r="C28" s="34">
        <v>42</v>
      </c>
      <c r="D28" s="34">
        <v>2660</v>
      </c>
      <c r="E28" s="34">
        <v>1885</v>
      </c>
      <c r="F28" s="34">
        <v>775</v>
      </c>
      <c r="G28" s="35">
        <v>116</v>
      </c>
      <c r="H28" s="35">
        <v>269</v>
      </c>
      <c r="I28" s="35">
        <v>155</v>
      </c>
      <c r="J28" s="35">
        <v>1738</v>
      </c>
      <c r="K28" s="35">
        <v>17</v>
      </c>
      <c r="L28" s="35">
        <v>652</v>
      </c>
      <c r="M28" s="35">
        <v>1</v>
      </c>
      <c r="N28" s="35">
        <v>1</v>
      </c>
      <c r="O28" s="34">
        <v>250</v>
      </c>
      <c r="P28" s="34">
        <v>1757</v>
      </c>
      <c r="Q28" s="34">
        <v>31</v>
      </c>
      <c r="R28" s="34">
        <v>733</v>
      </c>
      <c r="S28" s="34">
        <v>8</v>
      </c>
      <c r="T28" s="47">
        <v>170</v>
      </c>
    </row>
    <row r="29" spans="1:20" ht="27" customHeight="1">
      <c r="A29" s="166" t="s">
        <v>31</v>
      </c>
      <c r="B29" s="158">
        <v>229</v>
      </c>
      <c r="C29" s="34">
        <v>36</v>
      </c>
      <c r="D29" s="34">
        <v>2494</v>
      </c>
      <c r="E29" s="34">
        <v>1181</v>
      </c>
      <c r="F29" s="34">
        <v>1313</v>
      </c>
      <c r="G29" s="35">
        <v>28</v>
      </c>
      <c r="H29" s="35">
        <v>49</v>
      </c>
      <c r="I29" s="35">
        <v>103</v>
      </c>
      <c r="J29" s="35">
        <v>1486</v>
      </c>
      <c r="K29" s="35">
        <v>98</v>
      </c>
      <c r="L29" s="35">
        <v>959</v>
      </c>
      <c r="M29" s="35">
        <v>0</v>
      </c>
      <c r="N29" s="35">
        <v>0</v>
      </c>
      <c r="O29" s="34">
        <v>45</v>
      </c>
      <c r="P29" s="34">
        <v>224</v>
      </c>
      <c r="Q29" s="34">
        <v>161</v>
      </c>
      <c r="R29" s="34">
        <v>1962</v>
      </c>
      <c r="S29" s="34">
        <v>23</v>
      </c>
      <c r="T29" s="47">
        <v>308</v>
      </c>
    </row>
    <row r="30" spans="1:20" ht="27" customHeight="1">
      <c r="A30" s="166" t="s">
        <v>35</v>
      </c>
      <c r="B30" s="158">
        <v>1121</v>
      </c>
      <c r="C30" s="34">
        <v>460</v>
      </c>
      <c r="D30" s="34">
        <v>3690</v>
      </c>
      <c r="E30" s="34">
        <v>2315</v>
      </c>
      <c r="F30" s="34">
        <v>1375</v>
      </c>
      <c r="G30" s="35">
        <v>778</v>
      </c>
      <c r="H30" s="35">
        <v>1184</v>
      </c>
      <c r="I30" s="35">
        <v>163</v>
      </c>
      <c r="J30" s="35">
        <v>1385</v>
      </c>
      <c r="K30" s="35">
        <v>18</v>
      </c>
      <c r="L30" s="35">
        <v>366</v>
      </c>
      <c r="M30" s="35">
        <v>162</v>
      </c>
      <c r="N30" s="35">
        <v>755</v>
      </c>
      <c r="O30" s="34">
        <v>1032</v>
      </c>
      <c r="P30" s="34">
        <v>2358</v>
      </c>
      <c r="Q30" s="34">
        <v>85</v>
      </c>
      <c r="R30" s="34">
        <v>1112</v>
      </c>
      <c r="S30" s="34">
        <v>4</v>
      </c>
      <c r="T30" s="47">
        <v>220</v>
      </c>
    </row>
    <row r="31" spans="1:20" ht="27" customHeight="1">
      <c r="A31" s="166" t="s">
        <v>40</v>
      </c>
      <c r="B31" s="158">
        <v>608</v>
      </c>
      <c r="C31" s="34">
        <v>79</v>
      </c>
      <c r="D31" s="34">
        <v>3423</v>
      </c>
      <c r="E31" s="34">
        <v>2104</v>
      </c>
      <c r="F31" s="34">
        <v>1319</v>
      </c>
      <c r="G31" s="35">
        <v>343</v>
      </c>
      <c r="H31" s="35">
        <v>1012</v>
      </c>
      <c r="I31" s="35">
        <v>184</v>
      </c>
      <c r="J31" s="35">
        <v>1476</v>
      </c>
      <c r="K31" s="35">
        <v>60</v>
      </c>
      <c r="L31" s="35">
        <v>803</v>
      </c>
      <c r="M31" s="35">
        <v>21</v>
      </c>
      <c r="N31" s="35">
        <v>132</v>
      </c>
      <c r="O31" s="34">
        <v>505</v>
      </c>
      <c r="P31" s="34">
        <v>2347</v>
      </c>
      <c r="Q31" s="34">
        <v>71</v>
      </c>
      <c r="R31" s="34">
        <v>611</v>
      </c>
      <c r="S31" s="34">
        <v>32</v>
      </c>
      <c r="T31" s="47">
        <v>465</v>
      </c>
    </row>
    <row r="32" spans="1:20" ht="27" customHeight="1">
      <c r="A32" s="167" t="s">
        <v>46</v>
      </c>
      <c r="B32" s="158">
        <v>365</v>
      </c>
      <c r="C32" s="34">
        <v>90</v>
      </c>
      <c r="D32" s="34">
        <v>5720</v>
      </c>
      <c r="E32" s="34">
        <v>2633</v>
      </c>
      <c r="F32" s="34">
        <v>3087</v>
      </c>
      <c r="G32" s="35">
        <v>204</v>
      </c>
      <c r="H32" s="35">
        <v>529</v>
      </c>
      <c r="I32" s="35">
        <v>146</v>
      </c>
      <c r="J32" s="35">
        <v>4806</v>
      </c>
      <c r="K32" s="35">
        <v>10</v>
      </c>
      <c r="L32" s="35">
        <v>82</v>
      </c>
      <c r="M32" s="35">
        <v>5</v>
      </c>
      <c r="N32" s="35">
        <v>303</v>
      </c>
      <c r="O32" s="34">
        <v>286</v>
      </c>
      <c r="P32" s="34">
        <v>3815</v>
      </c>
      <c r="Q32" s="34">
        <v>61</v>
      </c>
      <c r="R32" s="34">
        <v>1497</v>
      </c>
      <c r="S32" s="34">
        <v>18</v>
      </c>
      <c r="T32" s="47">
        <v>408</v>
      </c>
    </row>
    <row r="33" spans="1:20" ht="27" customHeight="1">
      <c r="A33" s="166" t="s">
        <v>41</v>
      </c>
      <c r="B33" s="158">
        <v>73</v>
      </c>
      <c r="C33" s="34">
        <v>4</v>
      </c>
      <c r="D33" s="34">
        <v>4941</v>
      </c>
      <c r="E33" s="34">
        <v>3232</v>
      </c>
      <c r="F33" s="34">
        <v>1709</v>
      </c>
      <c r="G33" s="35">
        <v>0</v>
      </c>
      <c r="H33" s="35">
        <v>0</v>
      </c>
      <c r="I33" s="35">
        <v>0</v>
      </c>
      <c r="J33" s="35">
        <v>0</v>
      </c>
      <c r="K33" s="35">
        <v>72</v>
      </c>
      <c r="L33" s="35">
        <v>4930</v>
      </c>
      <c r="M33" s="35">
        <v>1</v>
      </c>
      <c r="N33" s="35">
        <v>11</v>
      </c>
      <c r="O33" s="34">
        <v>70</v>
      </c>
      <c r="P33" s="34">
        <v>4857</v>
      </c>
      <c r="Q33" s="34">
        <v>3</v>
      </c>
      <c r="R33" s="34">
        <v>84</v>
      </c>
      <c r="S33" s="34">
        <v>0</v>
      </c>
      <c r="T33" s="47">
        <v>0</v>
      </c>
    </row>
    <row r="34" spans="1:20" ht="27" customHeight="1">
      <c r="A34" s="166" t="s">
        <v>42</v>
      </c>
      <c r="B34" s="158">
        <v>1725</v>
      </c>
      <c r="C34" s="34">
        <v>1023</v>
      </c>
      <c r="D34" s="34">
        <v>16581</v>
      </c>
      <c r="E34" s="34">
        <v>6520</v>
      </c>
      <c r="F34" s="34">
        <v>10061</v>
      </c>
      <c r="G34" s="35">
        <v>1503</v>
      </c>
      <c r="H34" s="35">
        <v>4086</v>
      </c>
      <c r="I34" s="35">
        <v>76</v>
      </c>
      <c r="J34" s="35">
        <v>989</v>
      </c>
      <c r="K34" s="35">
        <v>137</v>
      </c>
      <c r="L34" s="35">
        <v>11435</v>
      </c>
      <c r="M34" s="35">
        <v>9</v>
      </c>
      <c r="N34" s="35">
        <v>71</v>
      </c>
      <c r="O34" s="34">
        <v>1643</v>
      </c>
      <c r="P34" s="34">
        <v>12478</v>
      </c>
      <c r="Q34" s="34">
        <v>68</v>
      </c>
      <c r="R34" s="34">
        <v>3805</v>
      </c>
      <c r="S34" s="34">
        <v>14</v>
      </c>
      <c r="T34" s="47">
        <v>298</v>
      </c>
    </row>
    <row r="35" spans="1:20" ht="27" customHeight="1">
      <c r="A35" s="166" t="s">
        <v>43</v>
      </c>
      <c r="B35" s="158">
        <v>1110</v>
      </c>
      <c r="C35" s="34">
        <v>521</v>
      </c>
      <c r="D35" s="34">
        <v>14323</v>
      </c>
      <c r="E35" s="34">
        <v>2451</v>
      </c>
      <c r="F35" s="34">
        <v>11872</v>
      </c>
      <c r="G35" s="35">
        <v>945</v>
      </c>
      <c r="H35" s="35">
        <v>8449</v>
      </c>
      <c r="I35" s="35">
        <v>6</v>
      </c>
      <c r="J35" s="35">
        <v>179</v>
      </c>
      <c r="K35" s="35">
        <v>105</v>
      </c>
      <c r="L35" s="35">
        <v>5042</v>
      </c>
      <c r="M35" s="35">
        <v>54</v>
      </c>
      <c r="N35" s="35">
        <v>653</v>
      </c>
      <c r="O35" s="34">
        <v>1032</v>
      </c>
      <c r="P35" s="34">
        <v>10368</v>
      </c>
      <c r="Q35" s="34">
        <v>64</v>
      </c>
      <c r="R35" s="34">
        <v>3688</v>
      </c>
      <c r="S35" s="34">
        <v>14</v>
      </c>
      <c r="T35" s="47">
        <v>267</v>
      </c>
    </row>
    <row r="36" spans="1:20" ht="27" customHeight="1">
      <c r="A36" s="166" t="s">
        <v>44</v>
      </c>
      <c r="B36" s="158">
        <v>979</v>
      </c>
      <c r="C36" s="34">
        <v>446</v>
      </c>
      <c r="D36" s="34">
        <v>3146</v>
      </c>
      <c r="E36" s="34">
        <v>1656</v>
      </c>
      <c r="F36" s="34">
        <v>1490</v>
      </c>
      <c r="G36" s="35">
        <v>924</v>
      </c>
      <c r="H36" s="35">
        <v>2009</v>
      </c>
      <c r="I36" s="35">
        <v>17</v>
      </c>
      <c r="J36" s="35">
        <v>223</v>
      </c>
      <c r="K36" s="35">
        <v>19</v>
      </c>
      <c r="L36" s="35">
        <v>601</v>
      </c>
      <c r="M36" s="35">
        <v>19</v>
      </c>
      <c r="N36" s="35">
        <v>313</v>
      </c>
      <c r="O36" s="34">
        <v>967</v>
      </c>
      <c r="P36" s="34">
        <v>2833</v>
      </c>
      <c r="Q36" s="34">
        <v>10</v>
      </c>
      <c r="R36" s="34">
        <v>206</v>
      </c>
      <c r="S36" s="34">
        <v>2</v>
      </c>
      <c r="T36" s="47">
        <v>107</v>
      </c>
    </row>
    <row r="37" spans="1:20" ht="27" customHeight="1">
      <c r="A37" s="168" t="s">
        <v>47</v>
      </c>
      <c r="B37" s="159">
        <v>3201</v>
      </c>
      <c r="C37" s="38">
        <v>1614</v>
      </c>
      <c r="D37" s="38">
        <v>6104</v>
      </c>
      <c r="E37" s="38">
        <v>3204</v>
      </c>
      <c r="F37" s="38">
        <v>2900</v>
      </c>
      <c r="G37" s="39">
        <v>2676</v>
      </c>
      <c r="H37" s="39">
        <v>4299</v>
      </c>
      <c r="I37" s="39">
        <v>39</v>
      </c>
      <c r="J37" s="39">
        <v>678</v>
      </c>
      <c r="K37" s="39">
        <v>97</v>
      </c>
      <c r="L37" s="39">
        <v>417</v>
      </c>
      <c r="M37" s="39">
        <v>389</v>
      </c>
      <c r="N37" s="39">
        <v>710</v>
      </c>
      <c r="O37" s="38">
        <v>3116</v>
      </c>
      <c r="P37" s="38">
        <v>5406</v>
      </c>
      <c r="Q37" s="38">
        <v>82</v>
      </c>
      <c r="R37" s="38">
        <v>596</v>
      </c>
      <c r="S37" s="38">
        <v>3</v>
      </c>
      <c r="T37" s="49">
        <v>102</v>
      </c>
    </row>
    <row r="38" spans="1:20" s="40" customFormat="1" ht="20.25" customHeight="1" thickBot="1">
      <c r="A38" s="50" t="s">
        <v>81</v>
      </c>
      <c r="B38" s="51"/>
      <c r="C38" s="51"/>
      <c r="D38" s="52"/>
      <c r="E38" s="53"/>
      <c r="F38" s="53"/>
      <c r="G38" s="53"/>
      <c r="H38" s="53"/>
      <c r="I38" s="54"/>
      <c r="J38" s="54"/>
      <c r="K38" s="54"/>
      <c r="L38" s="54"/>
      <c r="M38" s="53"/>
      <c r="N38" s="53"/>
      <c r="O38" s="54"/>
      <c r="P38" s="178" t="s">
        <v>89</v>
      </c>
      <c r="Q38" s="178"/>
      <c r="R38" s="178"/>
      <c r="S38" s="178"/>
      <c r="T38" s="179"/>
    </row>
    <row r="39" spans="1:20">
      <c r="A39" s="12"/>
    </row>
  </sheetData>
  <mergeCells count="30">
    <mergeCell ref="I10:I11"/>
    <mergeCell ref="K10:K11"/>
    <mergeCell ref="O9:P9"/>
    <mergeCell ref="Q9:R9"/>
    <mergeCell ref="S7:T7"/>
    <mergeCell ref="S9:T9"/>
    <mergeCell ref="N10:N11"/>
    <mergeCell ref="P10:P11"/>
    <mergeCell ref="R10:R11"/>
    <mergeCell ref="T10:T11"/>
    <mergeCell ref="O10:O11"/>
    <mergeCell ref="Q10:Q11"/>
    <mergeCell ref="S10:S11"/>
    <mergeCell ref="O8:T8"/>
    <mergeCell ref="G10:G11"/>
    <mergeCell ref="P38:T38"/>
    <mergeCell ref="A5:K5"/>
    <mergeCell ref="A8:A11"/>
    <mergeCell ref="G8:N8"/>
    <mergeCell ref="G9:H9"/>
    <mergeCell ref="I9:J9"/>
    <mergeCell ref="K9:L9"/>
    <mergeCell ref="M9:N9"/>
    <mergeCell ref="H10:H11"/>
    <mergeCell ref="J10:J11"/>
    <mergeCell ref="L10:L11"/>
    <mergeCell ref="B10:C10"/>
    <mergeCell ref="D10:F10"/>
    <mergeCell ref="B8:F9"/>
    <mergeCell ref="M10:M11"/>
  </mergeCells>
  <phoneticPr fontId="1" type="noConversion"/>
  <pageMargins left="0.11811023622047245" right="0" top="0.55118110236220474" bottom="0.35433070866141736" header="0.11811023622047245" footer="0.11811023622047245"/>
  <pageSetup paperSize="9" scale="58" orientation="landscape" r:id="rId1"/>
  <ignoredErrors>
    <ignoredError sqref="D12: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workbookViewId="0">
      <selection sqref="A1:I1"/>
    </sheetView>
  </sheetViews>
  <sheetFormatPr defaultRowHeight="16.5"/>
  <cols>
    <col min="1" max="1" width="13.625" customWidth="1"/>
    <col min="2" max="6" width="13.75" customWidth="1"/>
    <col min="7" max="18" width="13.625" customWidth="1"/>
    <col min="19" max="24" width="13.75" customWidth="1"/>
  </cols>
  <sheetData>
    <row r="1" spans="1:24" ht="24" customHeight="1">
      <c r="A1" s="180" t="s">
        <v>114</v>
      </c>
      <c r="B1" s="181"/>
      <c r="C1" s="181"/>
      <c r="D1" s="181"/>
      <c r="E1" s="181"/>
      <c r="F1" s="181"/>
      <c r="G1" s="181"/>
      <c r="H1" s="181"/>
      <c r="I1" s="181"/>
      <c r="J1" s="1"/>
      <c r="K1" s="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7.25" thickBot="1">
      <c r="A2" s="2"/>
      <c r="B2" s="2"/>
      <c r="C2" s="2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41" t="s">
        <v>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190" t="s">
        <v>94</v>
      </c>
      <c r="X3" s="206"/>
    </row>
    <row r="4" spans="1:24" ht="36.75" customHeight="1">
      <c r="A4" s="214" t="s">
        <v>115</v>
      </c>
      <c r="B4" s="217" t="s">
        <v>57</v>
      </c>
      <c r="C4" s="218"/>
      <c r="D4" s="218"/>
      <c r="E4" s="218"/>
      <c r="F4" s="219"/>
      <c r="G4" s="198" t="s">
        <v>91</v>
      </c>
      <c r="H4" s="199"/>
      <c r="I4" s="198" t="s">
        <v>120</v>
      </c>
      <c r="J4" s="199"/>
      <c r="K4" s="198" t="s">
        <v>121</v>
      </c>
      <c r="L4" s="199"/>
      <c r="M4" s="198" t="s">
        <v>122</v>
      </c>
      <c r="N4" s="199"/>
      <c r="O4" s="198" t="s">
        <v>123</v>
      </c>
      <c r="P4" s="199"/>
      <c r="Q4" s="198" t="s">
        <v>124</v>
      </c>
      <c r="R4" s="199"/>
      <c r="S4" s="198" t="s">
        <v>125</v>
      </c>
      <c r="T4" s="199"/>
      <c r="U4" s="209" t="s">
        <v>126</v>
      </c>
      <c r="V4" s="211"/>
      <c r="W4" s="209" t="s">
        <v>92</v>
      </c>
      <c r="X4" s="210"/>
    </row>
    <row r="5" spans="1:24" ht="38.25" customHeight="1">
      <c r="A5" s="215"/>
      <c r="B5" s="200" t="s">
        <v>62</v>
      </c>
      <c r="C5" s="212"/>
      <c r="D5" s="200" t="s">
        <v>61</v>
      </c>
      <c r="E5" s="213"/>
      <c r="F5" s="212"/>
      <c r="G5" s="202" t="s">
        <v>90</v>
      </c>
      <c r="H5" s="200" t="s">
        <v>63</v>
      </c>
      <c r="I5" s="202" t="s">
        <v>90</v>
      </c>
      <c r="J5" s="200" t="s">
        <v>63</v>
      </c>
      <c r="K5" s="202" t="s">
        <v>90</v>
      </c>
      <c r="L5" s="200" t="s">
        <v>63</v>
      </c>
      <c r="M5" s="202" t="s">
        <v>90</v>
      </c>
      <c r="N5" s="200" t="s">
        <v>65</v>
      </c>
      <c r="O5" s="202" t="s">
        <v>90</v>
      </c>
      <c r="P5" s="200" t="s">
        <v>63</v>
      </c>
      <c r="Q5" s="202" t="s">
        <v>90</v>
      </c>
      <c r="R5" s="200" t="s">
        <v>64</v>
      </c>
      <c r="S5" s="202" t="s">
        <v>90</v>
      </c>
      <c r="T5" s="200" t="s">
        <v>63</v>
      </c>
      <c r="U5" s="202" t="s">
        <v>90</v>
      </c>
      <c r="V5" s="200" t="s">
        <v>63</v>
      </c>
      <c r="W5" s="202" t="s">
        <v>90</v>
      </c>
      <c r="X5" s="207" t="s">
        <v>63</v>
      </c>
    </row>
    <row r="6" spans="1:24" ht="51" customHeight="1">
      <c r="A6" s="216"/>
      <c r="B6" s="92"/>
      <c r="C6" s="93" t="s">
        <v>58</v>
      </c>
      <c r="D6" s="92"/>
      <c r="E6" s="93" t="s">
        <v>59</v>
      </c>
      <c r="F6" s="93" t="s">
        <v>60</v>
      </c>
      <c r="G6" s="203"/>
      <c r="H6" s="201"/>
      <c r="I6" s="203"/>
      <c r="J6" s="201"/>
      <c r="K6" s="203"/>
      <c r="L6" s="201"/>
      <c r="M6" s="203"/>
      <c r="N6" s="201"/>
      <c r="O6" s="203"/>
      <c r="P6" s="201"/>
      <c r="Q6" s="203"/>
      <c r="R6" s="201"/>
      <c r="S6" s="203"/>
      <c r="T6" s="201"/>
      <c r="U6" s="203"/>
      <c r="V6" s="201"/>
      <c r="W6" s="203"/>
      <c r="X6" s="208"/>
    </row>
    <row r="7" spans="1:24" ht="24" customHeight="1">
      <c r="A7" s="69" t="s">
        <v>0</v>
      </c>
      <c r="B7" s="55">
        <v>37528</v>
      </c>
      <c r="C7" s="55">
        <v>12358</v>
      </c>
      <c r="D7" s="55">
        <v>150309</v>
      </c>
      <c r="E7" s="55">
        <v>86286</v>
      </c>
      <c r="F7" s="55">
        <v>64023</v>
      </c>
      <c r="G7" s="55">
        <v>31643</v>
      </c>
      <c r="H7" s="55">
        <v>57099</v>
      </c>
      <c r="I7" s="55">
        <v>3799</v>
      </c>
      <c r="J7" s="55">
        <v>23958</v>
      </c>
      <c r="K7" s="55">
        <v>1263</v>
      </c>
      <c r="L7" s="55">
        <v>16603</v>
      </c>
      <c r="M7" s="55">
        <v>549</v>
      </c>
      <c r="N7" s="55">
        <v>16069</v>
      </c>
      <c r="O7" s="55">
        <v>177</v>
      </c>
      <c r="P7" s="55">
        <v>12279</v>
      </c>
      <c r="Q7" s="55">
        <v>82</v>
      </c>
      <c r="R7" s="55">
        <v>12245</v>
      </c>
      <c r="S7" s="55">
        <v>8</v>
      </c>
      <c r="T7" s="55">
        <v>3218</v>
      </c>
      <c r="U7" s="55">
        <v>5</v>
      </c>
      <c r="V7" s="55">
        <v>3772</v>
      </c>
      <c r="W7" s="55">
        <v>2</v>
      </c>
      <c r="X7" s="70">
        <v>5066</v>
      </c>
    </row>
    <row r="8" spans="1:24" ht="24" customHeight="1">
      <c r="A8" s="69" t="s">
        <v>1</v>
      </c>
      <c r="B8" s="56">
        <v>38048</v>
      </c>
      <c r="C8" s="56">
        <v>12560</v>
      </c>
      <c r="D8" s="56">
        <v>153204</v>
      </c>
      <c r="E8" s="57">
        <v>87897</v>
      </c>
      <c r="F8" s="57">
        <v>65307</v>
      </c>
      <c r="G8" s="57">
        <v>31886</v>
      </c>
      <c r="H8" s="57">
        <v>57658</v>
      </c>
      <c r="I8" s="57">
        <v>4024</v>
      </c>
      <c r="J8" s="57">
        <v>25518</v>
      </c>
      <c r="K8" s="57">
        <v>1293</v>
      </c>
      <c r="L8" s="57">
        <v>17208</v>
      </c>
      <c r="M8" s="57">
        <v>585</v>
      </c>
      <c r="N8" s="57">
        <v>17032</v>
      </c>
      <c r="O8" s="57">
        <v>164</v>
      </c>
      <c r="P8" s="57">
        <v>11654</v>
      </c>
      <c r="Q8" s="57">
        <v>79</v>
      </c>
      <c r="R8" s="57">
        <v>11549</v>
      </c>
      <c r="S8" s="57">
        <v>7</v>
      </c>
      <c r="T8" s="57">
        <v>2584</v>
      </c>
      <c r="U8" s="57">
        <v>8</v>
      </c>
      <c r="V8" s="57">
        <v>5337</v>
      </c>
      <c r="W8" s="57">
        <v>2</v>
      </c>
      <c r="X8" s="71">
        <v>4664</v>
      </c>
    </row>
    <row r="9" spans="1:24" ht="24" customHeight="1">
      <c r="A9" s="69" t="s">
        <v>2</v>
      </c>
      <c r="B9" s="58">
        <v>38875</v>
      </c>
      <c r="C9" s="58">
        <v>12743</v>
      </c>
      <c r="D9" s="58">
        <v>156015</v>
      </c>
      <c r="E9" s="59">
        <v>89940</v>
      </c>
      <c r="F9" s="59">
        <v>66075</v>
      </c>
      <c r="G9" s="59">
        <v>32497</v>
      </c>
      <c r="H9" s="59">
        <v>57931</v>
      </c>
      <c r="I9" s="59">
        <v>4192</v>
      </c>
      <c r="J9" s="59">
        <v>26741</v>
      </c>
      <c r="K9" s="59">
        <v>1293</v>
      </c>
      <c r="L9" s="59">
        <v>17221</v>
      </c>
      <c r="M9" s="59">
        <v>616</v>
      </c>
      <c r="N9" s="59">
        <v>17771</v>
      </c>
      <c r="O9" s="59">
        <v>178</v>
      </c>
      <c r="P9" s="59">
        <v>12312</v>
      </c>
      <c r="Q9" s="59">
        <v>83</v>
      </c>
      <c r="R9" s="59">
        <v>12145</v>
      </c>
      <c r="S9" s="59">
        <v>6</v>
      </c>
      <c r="T9" s="59">
        <v>2042</v>
      </c>
      <c r="U9" s="59">
        <v>8</v>
      </c>
      <c r="V9" s="59">
        <v>5584</v>
      </c>
      <c r="W9" s="59">
        <v>2</v>
      </c>
      <c r="X9" s="72">
        <v>4268</v>
      </c>
    </row>
    <row r="10" spans="1:24" ht="24" customHeight="1">
      <c r="A10" s="69" t="s">
        <v>3</v>
      </c>
      <c r="B10" s="60">
        <v>39385</v>
      </c>
      <c r="C10" s="61">
        <v>13128</v>
      </c>
      <c r="D10" s="60">
        <v>163061</v>
      </c>
      <c r="E10" s="61">
        <v>92735</v>
      </c>
      <c r="F10" s="61">
        <v>70326</v>
      </c>
      <c r="G10" s="61">
        <v>32648</v>
      </c>
      <c r="H10" s="61">
        <v>59344</v>
      </c>
      <c r="I10" s="61">
        <v>4424</v>
      </c>
      <c r="J10" s="61">
        <v>28135</v>
      </c>
      <c r="K10" s="61">
        <v>1397</v>
      </c>
      <c r="L10" s="61">
        <v>18329</v>
      </c>
      <c r="M10" s="61">
        <v>634</v>
      </c>
      <c r="N10" s="61">
        <v>18397</v>
      </c>
      <c r="O10" s="61">
        <v>173</v>
      </c>
      <c r="P10" s="61">
        <v>11947</v>
      </c>
      <c r="Q10" s="61">
        <v>89</v>
      </c>
      <c r="R10" s="61">
        <v>13555</v>
      </c>
      <c r="S10" s="61">
        <v>10</v>
      </c>
      <c r="T10" s="61">
        <v>3619</v>
      </c>
      <c r="U10" s="61">
        <v>7</v>
      </c>
      <c r="V10" s="61">
        <v>4857</v>
      </c>
      <c r="W10" s="61">
        <v>3</v>
      </c>
      <c r="X10" s="73">
        <v>4878</v>
      </c>
    </row>
    <row r="11" spans="1:24" ht="24" customHeight="1">
      <c r="A11" s="74" t="s">
        <v>4</v>
      </c>
      <c r="B11" s="62">
        <v>40801</v>
      </c>
      <c r="C11" s="63">
        <v>13527</v>
      </c>
      <c r="D11" s="62">
        <v>167027</v>
      </c>
      <c r="E11" s="63">
        <v>95194</v>
      </c>
      <c r="F11" s="63">
        <v>71833</v>
      </c>
      <c r="G11" s="63">
        <v>33957</v>
      </c>
      <c r="H11" s="63">
        <v>60869</v>
      </c>
      <c r="I11" s="63">
        <v>4490</v>
      </c>
      <c r="J11" s="63">
        <v>28637</v>
      </c>
      <c r="K11" s="63">
        <v>1430</v>
      </c>
      <c r="L11" s="63">
        <v>18733</v>
      </c>
      <c r="M11" s="63">
        <v>636</v>
      </c>
      <c r="N11" s="63">
        <v>18556</v>
      </c>
      <c r="O11" s="63">
        <v>177</v>
      </c>
      <c r="P11" s="63">
        <v>12196</v>
      </c>
      <c r="Q11" s="63">
        <v>91</v>
      </c>
      <c r="R11" s="63">
        <v>14326</v>
      </c>
      <c r="S11" s="63">
        <v>10</v>
      </c>
      <c r="T11" s="63">
        <v>3604</v>
      </c>
      <c r="U11" s="63">
        <v>6</v>
      </c>
      <c r="V11" s="63">
        <v>4173</v>
      </c>
      <c r="W11" s="63">
        <v>4</v>
      </c>
      <c r="X11" s="75">
        <v>5933</v>
      </c>
    </row>
    <row r="12" spans="1:24" s="14" customFormat="1" ht="24" customHeight="1">
      <c r="A12" s="76" t="s">
        <v>82</v>
      </c>
      <c r="B12" s="64">
        <v>40891</v>
      </c>
      <c r="C12" s="65">
        <v>13620</v>
      </c>
      <c r="D12" s="64">
        <v>165692</v>
      </c>
      <c r="E12" s="65">
        <v>93193</v>
      </c>
      <c r="F12" s="65">
        <v>72499</v>
      </c>
      <c r="G12" s="65">
        <v>33981</v>
      </c>
      <c r="H12" s="65">
        <v>60457</v>
      </c>
      <c r="I12" s="65">
        <v>4544</v>
      </c>
      <c r="J12" s="65">
        <v>29219</v>
      </c>
      <c r="K12" s="65">
        <v>1415</v>
      </c>
      <c r="L12" s="65">
        <v>18417</v>
      </c>
      <c r="M12" s="65">
        <v>652</v>
      </c>
      <c r="N12" s="65">
        <v>18948</v>
      </c>
      <c r="O12" s="65">
        <v>193</v>
      </c>
      <c r="P12" s="65">
        <v>13407</v>
      </c>
      <c r="Q12" s="65">
        <v>90</v>
      </c>
      <c r="R12" s="65">
        <v>14019</v>
      </c>
      <c r="S12" s="65">
        <v>9</v>
      </c>
      <c r="T12" s="65">
        <v>3182</v>
      </c>
      <c r="U12" s="65">
        <v>4</v>
      </c>
      <c r="V12" s="65">
        <v>3309</v>
      </c>
      <c r="W12" s="65">
        <v>3</v>
      </c>
      <c r="X12" s="77">
        <v>4734</v>
      </c>
    </row>
    <row r="13" spans="1:24" ht="24" customHeight="1">
      <c r="A13" s="78"/>
      <c r="B13" s="66">
        <f>SUM(B14:B36)</f>
        <v>40891</v>
      </c>
      <c r="C13" s="66">
        <f t="shared" ref="C13:X13" si="0">SUM(C14:C36)</f>
        <v>13620</v>
      </c>
      <c r="D13" s="66">
        <f t="shared" si="0"/>
        <v>165692</v>
      </c>
      <c r="E13" s="66">
        <f t="shared" si="0"/>
        <v>93193</v>
      </c>
      <c r="F13" s="66">
        <f t="shared" si="0"/>
        <v>72499</v>
      </c>
      <c r="G13" s="66">
        <f t="shared" si="0"/>
        <v>33981</v>
      </c>
      <c r="H13" s="66">
        <f t="shared" si="0"/>
        <v>60457</v>
      </c>
      <c r="I13" s="66">
        <f t="shared" si="0"/>
        <v>4544</v>
      </c>
      <c r="J13" s="66">
        <f t="shared" si="0"/>
        <v>29219</v>
      </c>
      <c r="K13" s="66">
        <f t="shared" si="0"/>
        <v>1415</v>
      </c>
      <c r="L13" s="66">
        <f t="shared" si="0"/>
        <v>18417</v>
      </c>
      <c r="M13" s="66">
        <f t="shared" si="0"/>
        <v>652</v>
      </c>
      <c r="N13" s="66">
        <f t="shared" si="0"/>
        <v>18948</v>
      </c>
      <c r="O13" s="66">
        <f t="shared" si="0"/>
        <v>193</v>
      </c>
      <c r="P13" s="66">
        <f t="shared" si="0"/>
        <v>13407</v>
      </c>
      <c r="Q13" s="66">
        <f t="shared" si="0"/>
        <v>90</v>
      </c>
      <c r="R13" s="66">
        <f t="shared" si="0"/>
        <v>14019</v>
      </c>
      <c r="S13" s="66">
        <f t="shared" si="0"/>
        <v>9</v>
      </c>
      <c r="T13" s="66">
        <f t="shared" si="0"/>
        <v>3182</v>
      </c>
      <c r="U13" s="66">
        <f t="shared" si="0"/>
        <v>4</v>
      </c>
      <c r="V13" s="66">
        <f t="shared" si="0"/>
        <v>3309</v>
      </c>
      <c r="W13" s="66">
        <f t="shared" si="0"/>
        <v>3</v>
      </c>
      <c r="X13" s="124">
        <f t="shared" si="0"/>
        <v>4734</v>
      </c>
    </row>
    <row r="14" spans="1:24" ht="24" customHeight="1">
      <c r="A14" s="79" t="s">
        <v>6</v>
      </c>
      <c r="B14" s="118">
        <f t="shared" ref="B14:B18" si="1">G14+I14+K14+M14+O14+Q14+S14+U14+W14</f>
        <v>650</v>
      </c>
      <c r="C14" s="118">
        <v>208</v>
      </c>
      <c r="D14" s="118">
        <f t="shared" ref="D14:D18" si="2">H14+J14+L14+N14+P14+R14+T14+V14+X14</f>
        <v>3905</v>
      </c>
      <c r="E14" s="118">
        <v>2338</v>
      </c>
      <c r="F14" s="118">
        <v>1567</v>
      </c>
      <c r="G14" s="118">
        <v>535</v>
      </c>
      <c r="H14" s="118">
        <v>975</v>
      </c>
      <c r="I14" s="118">
        <v>60</v>
      </c>
      <c r="J14" s="118">
        <v>398</v>
      </c>
      <c r="K14" s="118">
        <v>26</v>
      </c>
      <c r="L14" s="118">
        <v>342</v>
      </c>
      <c r="M14" s="118">
        <v>15</v>
      </c>
      <c r="N14" s="118">
        <v>433</v>
      </c>
      <c r="O14" s="118">
        <v>7</v>
      </c>
      <c r="P14" s="118">
        <v>486</v>
      </c>
      <c r="Q14" s="118">
        <v>7</v>
      </c>
      <c r="R14" s="118">
        <v>1271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9">
        <v>0</v>
      </c>
    </row>
    <row r="15" spans="1:24" ht="24" customHeight="1">
      <c r="A15" s="79" t="s">
        <v>7</v>
      </c>
      <c r="B15" s="67">
        <f t="shared" si="1"/>
        <v>3261</v>
      </c>
      <c r="C15" s="67">
        <v>1372</v>
      </c>
      <c r="D15" s="67">
        <f t="shared" si="2"/>
        <v>9855</v>
      </c>
      <c r="E15" s="67">
        <v>4703</v>
      </c>
      <c r="F15" s="67">
        <v>5152</v>
      </c>
      <c r="G15" s="67">
        <v>2936</v>
      </c>
      <c r="H15" s="67">
        <v>5272</v>
      </c>
      <c r="I15" s="67">
        <v>224</v>
      </c>
      <c r="J15" s="67">
        <v>1429</v>
      </c>
      <c r="K15" s="67">
        <v>64</v>
      </c>
      <c r="L15" s="67">
        <v>844</v>
      </c>
      <c r="M15" s="67">
        <v>17</v>
      </c>
      <c r="N15" s="67">
        <v>478</v>
      </c>
      <c r="O15" s="67">
        <v>14</v>
      </c>
      <c r="P15" s="67">
        <v>903</v>
      </c>
      <c r="Q15" s="67">
        <v>6</v>
      </c>
      <c r="R15" s="67">
        <v>929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80">
        <v>0</v>
      </c>
    </row>
    <row r="16" spans="1:24" ht="24" customHeight="1">
      <c r="A16" s="79" t="s">
        <v>8</v>
      </c>
      <c r="B16" s="67">
        <f t="shared" si="1"/>
        <v>1700</v>
      </c>
      <c r="C16" s="67">
        <v>325</v>
      </c>
      <c r="D16" s="67">
        <f t="shared" si="2"/>
        <v>6954</v>
      </c>
      <c r="E16" s="67">
        <v>4764</v>
      </c>
      <c r="F16" s="67">
        <v>2190</v>
      </c>
      <c r="G16" s="67">
        <v>1306</v>
      </c>
      <c r="H16" s="67">
        <v>2584</v>
      </c>
      <c r="I16" s="67">
        <v>275</v>
      </c>
      <c r="J16" s="67">
        <v>1825</v>
      </c>
      <c r="K16" s="67">
        <v>80</v>
      </c>
      <c r="L16" s="67">
        <v>1035</v>
      </c>
      <c r="M16" s="67">
        <v>32</v>
      </c>
      <c r="N16" s="67">
        <v>980</v>
      </c>
      <c r="O16" s="67">
        <v>5</v>
      </c>
      <c r="P16" s="67">
        <v>326</v>
      </c>
      <c r="Q16" s="67">
        <v>2</v>
      </c>
      <c r="R16" s="67">
        <v>204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80">
        <v>0</v>
      </c>
    </row>
    <row r="17" spans="1:24" ht="24" customHeight="1">
      <c r="A17" s="79" t="s">
        <v>9</v>
      </c>
      <c r="B17" s="67">
        <f t="shared" si="1"/>
        <v>976</v>
      </c>
      <c r="C17" s="67">
        <v>392</v>
      </c>
      <c r="D17" s="67">
        <f t="shared" si="2"/>
        <v>4270</v>
      </c>
      <c r="E17" s="67">
        <v>2122</v>
      </c>
      <c r="F17" s="67">
        <v>2148</v>
      </c>
      <c r="G17" s="67">
        <v>745</v>
      </c>
      <c r="H17" s="67">
        <v>1331</v>
      </c>
      <c r="I17" s="67">
        <v>136</v>
      </c>
      <c r="J17" s="67">
        <v>891</v>
      </c>
      <c r="K17" s="67">
        <v>66</v>
      </c>
      <c r="L17" s="67">
        <v>845</v>
      </c>
      <c r="M17" s="67">
        <v>23</v>
      </c>
      <c r="N17" s="67">
        <v>675</v>
      </c>
      <c r="O17" s="67">
        <v>4</v>
      </c>
      <c r="P17" s="67">
        <v>284</v>
      </c>
      <c r="Q17" s="67">
        <v>2</v>
      </c>
      <c r="R17" s="67">
        <v>244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80">
        <v>0</v>
      </c>
    </row>
    <row r="18" spans="1:24" ht="24" customHeight="1">
      <c r="A18" s="79" t="s">
        <v>10</v>
      </c>
      <c r="B18" s="67">
        <f t="shared" si="1"/>
        <v>1102</v>
      </c>
      <c r="C18" s="67">
        <v>390</v>
      </c>
      <c r="D18" s="67">
        <f t="shared" si="2"/>
        <v>6814</v>
      </c>
      <c r="E18" s="67">
        <v>3517</v>
      </c>
      <c r="F18" s="67">
        <v>3297</v>
      </c>
      <c r="G18" s="67">
        <v>888</v>
      </c>
      <c r="H18" s="67">
        <v>1554</v>
      </c>
      <c r="I18" s="67">
        <v>129</v>
      </c>
      <c r="J18" s="67">
        <v>831</v>
      </c>
      <c r="K18" s="67">
        <v>42</v>
      </c>
      <c r="L18" s="67">
        <v>536</v>
      </c>
      <c r="M18" s="67">
        <v>25</v>
      </c>
      <c r="N18" s="67">
        <v>731</v>
      </c>
      <c r="O18" s="67">
        <v>8</v>
      </c>
      <c r="P18" s="67">
        <v>614</v>
      </c>
      <c r="Q18" s="67">
        <v>9</v>
      </c>
      <c r="R18" s="67">
        <v>1566</v>
      </c>
      <c r="S18" s="67">
        <v>0</v>
      </c>
      <c r="T18" s="67">
        <v>0</v>
      </c>
      <c r="U18" s="67">
        <v>1</v>
      </c>
      <c r="V18" s="67">
        <v>982</v>
      </c>
      <c r="W18" s="67">
        <v>0</v>
      </c>
      <c r="X18" s="80">
        <v>0</v>
      </c>
    </row>
    <row r="19" spans="1:24" ht="24" customHeight="1">
      <c r="A19" s="79" t="s">
        <v>11</v>
      </c>
      <c r="B19" s="67">
        <f>G19+I19+K19+M19+O19+Q19+S19+U19+W19</f>
        <v>7284</v>
      </c>
      <c r="C19" s="67">
        <v>1520</v>
      </c>
      <c r="D19" s="67">
        <f>H19+J19+L19+N19+P19+R19+T19+V19+X19</f>
        <v>25906</v>
      </c>
      <c r="E19" s="67">
        <v>17772</v>
      </c>
      <c r="F19" s="67">
        <v>8134</v>
      </c>
      <c r="G19" s="67">
        <v>5950</v>
      </c>
      <c r="H19" s="67">
        <v>11198</v>
      </c>
      <c r="I19" s="67">
        <v>965</v>
      </c>
      <c r="J19" s="67">
        <v>6279</v>
      </c>
      <c r="K19" s="67">
        <v>264</v>
      </c>
      <c r="L19" s="67">
        <v>3399</v>
      </c>
      <c r="M19" s="67">
        <v>83</v>
      </c>
      <c r="N19" s="67">
        <v>2245</v>
      </c>
      <c r="O19" s="67">
        <v>14</v>
      </c>
      <c r="P19" s="67">
        <v>994</v>
      </c>
      <c r="Q19" s="67">
        <v>7</v>
      </c>
      <c r="R19" s="67">
        <v>1424</v>
      </c>
      <c r="S19" s="67">
        <v>1</v>
      </c>
      <c r="T19" s="67">
        <v>367</v>
      </c>
      <c r="U19" s="67">
        <v>0</v>
      </c>
      <c r="V19" s="67">
        <v>0</v>
      </c>
      <c r="W19" s="67">
        <v>0</v>
      </c>
      <c r="X19" s="80">
        <v>0</v>
      </c>
    </row>
    <row r="20" spans="1:24" ht="24" customHeight="1">
      <c r="A20" s="79" t="s">
        <v>12</v>
      </c>
      <c r="B20" s="67">
        <f t="shared" ref="B20:B36" si="3">G20+I20+K20+M20+O20+Q20+S20+U20+W20</f>
        <v>612</v>
      </c>
      <c r="C20" s="67">
        <v>248</v>
      </c>
      <c r="D20" s="67">
        <f t="shared" ref="D20:D36" si="4">H20+J20+L20+N20+P20+R20+T20+V20+X20</f>
        <v>1948</v>
      </c>
      <c r="E20" s="67">
        <v>1005</v>
      </c>
      <c r="F20" s="67">
        <v>943</v>
      </c>
      <c r="G20" s="67">
        <v>531</v>
      </c>
      <c r="H20" s="67">
        <v>858</v>
      </c>
      <c r="I20" s="67">
        <v>53</v>
      </c>
      <c r="J20" s="67">
        <v>358</v>
      </c>
      <c r="K20" s="67">
        <v>16</v>
      </c>
      <c r="L20" s="67">
        <v>224</v>
      </c>
      <c r="M20" s="67">
        <v>8</v>
      </c>
      <c r="N20" s="67">
        <v>209</v>
      </c>
      <c r="O20" s="67">
        <v>3</v>
      </c>
      <c r="P20" s="67">
        <v>170</v>
      </c>
      <c r="Q20" s="67">
        <v>1</v>
      </c>
      <c r="R20" s="67">
        <v>129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80">
        <v>0</v>
      </c>
    </row>
    <row r="21" spans="1:24" ht="24" customHeight="1">
      <c r="A21" s="79" t="s">
        <v>13</v>
      </c>
      <c r="B21" s="67">
        <f t="shared" si="3"/>
        <v>3935</v>
      </c>
      <c r="C21" s="67">
        <v>949</v>
      </c>
      <c r="D21" s="67">
        <f t="shared" si="4"/>
        <v>15355</v>
      </c>
      <c r="E21" s="67">
        <v>10033</v>
      </c>
      <c r="F21" s="67">
        <v>5322</v>
      </c>
      <c r="G21" s="67">
        <v>3189</v>
      </c>
      <c r="H21" s="67">
        <v>6028</v>
      </c>
      <c r="I21" s="67">
        <v>501</v>
      </c>
      <c r="J21" s="67">
        <v>3210</v>
      </c>
      <c r="K21" s="67">
        <v>151</v>
      </c>
      <c r="L21" s="67">
        <v>1984</v>
      </c>
      <c r="M21" s="67">
        <v>80</v>
      </c>
      <c r="N21" s="67">
        <v>2338</v>
      </c>
      <c r="O21" s="67">
        <v>8</v>
      </c>
      <c r="P21" s="67">
        <v>558</v>
      </c>
      <c r="Q21" s="67">
        <v>4</v>
      </c>
      <c r="R21" s="67">
        <v>618</v>
      </c>
      <c r="S21" s="67">
        <v>2</v>
      </c>
      <c r="T21" s="67">
        <v>619</v>
      </c>
      <c r="U21" s="67">
        <v>0</v>
      </c>
      <c r="V21" s="67">
        <v>0</v>
      </c>
      <c r="W21" s="67">
        <v>0</v>
      </c>
      <c r="X21" s="80">
        <v>0</v>
      </c>
    </row>
    <row r="22" spans="1:24" ht="24" customHeight="1">
      <c r="A22" s="79" t="s">
        <v>14</v>
      </c>
      <c r="B22" s="67">
        <f t="shared" si="3"/>
        <v>1322</v>
      </c>
      <c r="C22" s="67">
        <v>548</v>
      </c>
      <c r="D22" s="67">
        <f t="shared" si="4"/>
        <v>6997</v>
      </c>
      <c r="E22" s="67">
        <v>3849</v>
      </c>
      <c r="F22" s="67">
        <v>3148</v>
      </c>
      <c r="G22" s="67">
        <v>1136</v>
      </c>
      <c r="H22" s="67">
        <v>2039</v>
      </c>
      <c r="I22" s="67">
        <v>132</v>
      </c>
      <c r="J22" s="67">
        <v>816</v>
      </c>
      <c r="K22" s="67">
        <v>30</v>
      </c>
      <c r="L22" s="67">
        <v>379</v>
      </c>
      <c r="M22" s="67">
        <v>9</v>
      </c>
      <c r="N22" s="67">
        <v>268</v>
      </c>
      <c r="O22" s="67">
        <v>11</v>
      </c>
      <c r="P22" s="67">
        <v>831</v>
      </c>
      <c r="Q22" s="67">
        <v>3</v>
      </c>
      <c r="R22" s="67">
        <v>311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80">
        <v>2353</v>
      </c>
    </row>
    <row r="23" spans="1:24" ht="24" customHeight="1">
      <c r="A23" s="79" t="s">
        <v>15</v>
      </c>
      <c r="B23" s="67">
        <f t="shared" si="3"/>
        <v>555</v>
      </c>
      <c r="C23" s="67">
        <v>176</v>
      </c>
      <c r="D23" s="67">
        <f t="shared" si="4"/>
        <v>2516</v>
      </c>
      <c r="E23" s="67">
        <v>1553</v>
      </c>
      <c r="F23" s="67">
        <v>963</v>
      </c>
      <c r="G23" s="67">
        <v>492</v>
      </c>
      <c r="H23" s="67">
        <v>821</v>
      </c>
      <c r="I23" s="67">
        <v>43</v>
      </c>
      <c r="J23" s="67">
        <v>277</v>
      </c>
      <c r="K23" s="67">
        <v>9</v>
      </c>
      <c r="L23" s="67">
        <v>122</v>
      </c>
      <c r="M23" s="67">
        <v>7</v>
      </c>
      <c r="N23" s="67">
        <v>204</v>
      </c>
      <c r="O23" s="67">
        <v>2</v>
      </c>
      <c r="P23" s="67">
        <v>110</v>
      </c>
      <c r="Q23" s="67">
        <v>1</v>
      </c>
      <c r="R23" s="67">
        <v>110</v>
      </c>
      <c r="S23" s="67">
        <v>0</v>
      </c>
      <c r="T23" s="67">
        <v>0</v>
      </c>
      <c r="U23" s="67">
        <v>1</v>
      </c>
      <c r="V23" s="67">
        <v>872</v>
      </c>
      <c r="W23" s="67">
        <v>0</v>
      </c>
      <c r="X23" s="80">
        <v>0</v>
      </c>
    </row>
    <row r="24" spans="1:24" ht="24" customHeight="1">
      <c r="A24" s="79" t="s">
        <v>16</v>
      </c>
      <c r="B24" s="67">
        <f t="shared" si="3"/>
        <v>661</v>
      </c>
      <c r="C24" s="67">
        <v>293</v>
      </c>
      <c r="D24" s="67">
        <f t="shared" si="4"/>
        <v>2222</v>
      </c>
      <c r="E24" s="67">
        <v>1090</v>
      </c>
      <c r="F24" s="67">
        <v>1132</v>
      </c>
      <c r="G24" s="67">
        <v>567</v>
      </c>
      <c r="H24" s="67">
        <v>986</v>
      </c>
      <c r="I24" s="67">
        <v>63</v>
      </c>
      <c r="J24" s="67">
        <v>394</v>
      </c>
      <c r="K24" s="67">
        <v>17</v>
      </c>
      <c r="L24" s="67">
        <v>218</v>
      </c>
      <c r="M24" s="67">
        <v>11</v>
      </c>
      <c r="N24" s="67">
        <v>368</v>
      </c>
      <c r="O24" s="67">
        <v>2</v>
      </c>
      <c r="P24" s="67">
        <v>105</v>
      </c>
      <c r="Q24" s="67">
        <v>1</v>
      </c>
      <c r="R24" s="67">
        <v>151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80">
        <v>0</v>
      </c>
    </row>
    <row r="25" spans="1:24" ht="24" customHeight="1">
      <c r="A25" s="79" t="s">
        <v>17</v>
      </c>
      <c r="B25" s="67">
        <f t="shared" si="3"/>
        <v>1126</v>
      </c>
      <c r="C25" s="67">
        <v>423</v>
      </c>
      <c r="D25" s="67">
        <f t="shared" si="4"/>
        <v>5736</v>
      </c>
      <c r="E25" s="67">
        <v>2712</v>
      </c>
      <c r="F25" s="67">
        <v>3024</v>
      </c>
      <c r="G25" s="67">
        <v>947</v>
      </c>
      <c r="H25" s="67">
        <v>1543</v>
      </c>
      <c r="I25" s="67">
        <v>104</v>
      </c>
      <c r="J25" s="67">
        <v>647</v>
      </c>
      <c r="K25" s="67">
        <v>41</v>
      </c>
      <c r="L25" s="67">
        <v>535</v>
      </c>
      <c r="M25" s="67">
        <v>19</v>
      </c>
      <c r="N25" s="67">
        <v>579</v>
      </c>
      <c r="O25" s="67">
        <v>9</v>
      </c>
      <c r="P25" s="67">
        <v>628</v>
      </c>
      <c r="Q25" s="67">
        <v>5</v>
      </c>
      <c r="R25" s="67">
        <v>682</v>
      </c>
      <c r="S25" s="67">
        <v>0</v>
      </c>
      <c r="T25" s="67">
        <v>0</v>
      </c>
      <c r="U25" s="67">
        <v>0</v>
      </c>
      <c r="V25" s="67">
        <v>0</v>
      </c>
      <c r="W25" s="67">
        <v>1</v>
      </c>
      <c r="X25" s="80">
        <v>1122</v>
      </c>
    </row>
    <row r="26" spans="1:24" ht="24" customHeight="1">
      <c r="A26" s="79" t="s">
        <v>18</v>
      </c>
      <c r="B26" s="67">
        <f t="shared" si="3"/>
        <v>1165</v>
      </c>
      <c r="C26" s="67">
        <v>469</v>
      </c>
      <c r="D26" s="67">
        <f t="shared" si="4"/>
        <v>4790</v>
      </c>
      <c r="E26" s="67">
        <v>2274</v>
      </c>
      <c r="F26" s="67">
        <v>2516</v>
      </c>
      <c r="G26" s="67">
        <v>1024</v>
      </c>
      <c r="H26" s="67">
        <v>1680</v>
      </c>
      <c r="I26" s="67">
        <v>81</v>
      </c>
      <c r="J26" s="67">
        <v>509</v>
      </c>
      <c r="K26" s="67">
        <v>28</v>
      </c>
      <c r="L26" s="67">
        <v>355</v>
      </c>
      <c r="M26" s="67">
        <v>22</v>
      </c>
      <c r="N26" s="67">
        <v>656</v>
      </c>
      <c r="O26" s="67">
        <v>3</v>
      </c>
      <c r="P26" s="67">
        <v>213</v>
      </c>
      <c r="Q26" s="67">
        <v>5</v>
      </c>
      <c r="R26" s="67">
        <v>641</v>
      </c>
      <c r="S26" s="67">
        <v>2</v>
      </c>
      <c r="T26" s="67">
        <v>736</v>
      </c>
      <c r="U26" s="67">
        <v>0</v>
      </c>
      <c r="V26" s="67">
        <v>0</v>
      </c>
      <c r="W26" s="67">
        <v>0</v>
      </c>
      <c r="X26" s="81">
        <v>0</v>
      </c>
    </row>
    <row r="27" spans="1:24" ht="24" customHeight="1">
      <c r="A27" s="79" t="s">
        <v>19</v>
      </c>
      <c r="B27" s="67">
        <f t="shared" si="3"/>
        <v>1392</v>
      </c>
      <c r="C27" s="67">
        <v>309</v>
      </c>
      <c r="D27" s="67">
        <f t="shared" si="4"/>
        <v>9623</v>
      </c>
      <c r="E27" s="67">
        <v>7177</v>
      </c>
      <c r="F27" s="67">
        <v>2446</v>
      </c>
      <c r="G27" s="67">
        <v>900</v>
      </c>
      <c r="H27" s="67">
        <v>1756</v>
      </c>
      <c r="I27" s="67">
        <v>278</v>
      </c>
      <c r="J27" s="67">
        <v>1905</v>
      </c>
      <c r="K27" s="67">
        <v>129</v>
      </c>
      <c r="L27" s="67">
        <v>1708</v>
      </c>
      <c r="M27" s="67">
        <v>68</v>
      </c>
      <c r="N27" s="67">
        <v>1945</v>
      </c>
      <c r="O27" s="67">
        <v>9</v>
      </c>
      <c r="P27" s="67">
        <v>717</v>
      </c>
      <c r="Q27" s="67">
        <v>7</v>
      </c>
      <c r="R27" s="67">
        <v>949</v>
      </c>
      <c r="S27" s="67">
        <v>0</v>
      </c>
      <c r="T27" s="67">
        <v>0</v>
      </c>
      <c r="U27" s="67">
        <v>1</v>
      </c>
      <c r="V27" s="67">
        <v>643</v>
      </c>
      <c r="W27" s="67">
        <v>0</v>
      </c>
      <c r="X27" s="80">
        <v>0</v>
      </c>
    </row>
    <row r="28" spans="1:24" ht="24" customHeight="1">
      <c r="A28" s="79" t="s">
        <v>20</v>
      </c>
      <c r="B28" s="67">
        <f t="shared" si="3"/>
        <v>1840</v>
      </c>
      <c r="C28" s="67">
        <v>666</v>
      </c>
      <c r="D28" s="67">
        <f t="shared" si="4"/>
        <v>6890</v>
      </c>
      <c r="E28" s="67">
        <v>4093</v>
      </c>
      <c r="F28" s="67">
        <v>2797</v>
      </c>
      <c r="G28" s="67">
        <v>1492</v>
      </c>
      <c r="H28" s="67">
        <v>2576</v>
      </c>
      <c r="I28" s="67">
        <v>223</v>
      </c>
      <c r="J28" s="67">
        <v>1420</v>
      </c>
      <c r="K28" s="67">
        <v>71</v>
      </c>
      <c r="L28" s="67">
        <v>900</v>
      </c>
      <c r="M28" s="67">
        <v>40</v>
      </c>
      <c r="N28" s="67">
        <v>1081</v>
      </c>
      <c r="O28" s="67">
        <v>14</v>
      </c>
      <c r="P28" s="67">
        <v>913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80">
        <v>0</v>
      </c>
    </row>
    <row r="29" spans="1:24" ht="24" customHeight="1">
      <c r="A29" s="79" t="s">
        <v>21</v>
      </c>
      <c r="B29" s="67">
        <f t="shared" si="3"/>
        <v>2034</v>
      </c>
      <c r="C29" s="67">
        <v>626</v>
      </c>
      <c r="D29" s="67">
        <f t="shared" si="4"/>
        <v>7585</v>
      </c>
      <c r="E29" s="67">
        <v>4255</v>
      </c>
      <c r="F29" s="67">
        <v>3330</v>
      </c>
      <c r="G29" s="67">
        <v>1693</v>
      </c>
      <c r="H29" s="67">
        <v>3322</v>
      </c>
      <c r="I29" s="67">
        <v>232</v>
      </c>
      <c r="J29" s="67">
        <v>1483</v>
      </c>
      <c r="K29" s="67">
        <v>62</v>
      </c>
      <c r="L29" s="67">
        <v>821</v>
      </c>
      <c r="M29" s="67">
        <v>33</v>
      </c>
      <c r="N29" s="67">
        <v>1012</v>
      </c>
      <c r="O29" s="67">
        <v>14</v>
      </c>
      <c r="P29" s="67">
        <v>947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80">
        <v>0</v>
      </c>
    </row>
    <row r="30" spans="1:24" ht="24" customHeight="1">
      <c r="A30" s="79" t="s">
        <v>22</v>
      </c>
      <c r="B30" s="67">
        <f t="shared" si="3"/>
        <v>1403</v>
      </c>
      <c r="C30" s="67">
        <v>588</v>
      </c>
      <c r="D30" s="67">
        <f t="shared" si="4"/>
        <v>5509</v>
      </c>
      <c r="E30" s="67">
        <v>2468</v>
      </c>
      <c r="F30" s="67">
        <v>3041</v>
      </c>
      <c r="G30" s="67">
        <v>1211</v>
      </c>
      <c r="H30" s="67">
        <v>2016</v>
      </c>
      <c r="I30" s="67">
        <v>131</v>
      </c>
      <c r="J30" s="67">
        <v>789</v>
      </c>
      <c r="K30" s="67">
        <v>34</v>
      </c>
      <c r="L30" s="67">
        <v>435</v>
      </c>
      <c r="M30" s="67">
        <v>17</v>
      </c>
      <c r="N30" s="67">
        <v>503</v>
      </c>
      <c r="O30" s="67">
        <v>5</v>
      </c>
      <c r="P30" s="67">
        <v>333</v>
      </c>
      <c r="Q30" s="67">
        <v>4</v>
      </c>
      <c r="R30" s="67">
        <v>621</v>
      </c>
      <c r="S30" s="67">
        <v>0</v>
      </c>
      <c r="T30" s="67">
        <v>0</v>
      </c>
      <c r="U30" s="67">
        <v>1</v>
      </c>
      <c r="V30" s="67">
        <v>812</v>
      </c>
      <c r="W30" s="67">
        <v>0</v>
      </c>
      <c r="X30" s="80">
        <v>0</v>
      </c>
    </row>
    <row r="31" spans="1:24" ht="24" customHeight="1">
      <c r="A31" s="79" t="s">
        <v>23</v>
      </c>
      <c r="B31" s="67">
        <f t="shared" si="3"/>
        <v>1583</v>
      </c>
      <c r="C31" s="67">
        <v>602</v>
      </c>
      <c r="D31" s="67">
        <f t="shared" si="4"/>
        <v>5523</v>
      </c>
      <c r="E31" s="67">
        <v>2703</v>
      </c>
      <c r="F31" s="67">
        <v>2820</v>
      </c>
      <c r="G31" s="67">
        <v>1361</v>
      </c>
      <c r="H31" s="67">
        <v>2253</v>
      </c>
      <c r="I31" s="67">
        <v>145</v>
      </c>
      <c r="J31" s="67">
        <v>911</v>
      </c>
      <c r="K31" s="67">
        <v>43</v>
      </c>
      <c r="L31" s="67">
        <v>581</v>
      </c>
      <c r="M31" s="67">
        <v>20</v>
      </c>
      <c r="N31" s="67">
        <v>579</v>
      </c>
      <c r="O31" s="67">
        <v>10</v>
      </c>
      <c r="P31" s="67">
        <v>665</v>
      </c>
      <c r="Q31" s="67">
        <v>4</v>
      </c>
      <c r="R31" s="67">
        <v>534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80">
        <v>0</v>
      </c>
    </row>
    <row r="32" spans="1:24" ht="24" customHeight="1">
      <c r="A32" s="79" t="s">
        <v>24</v>
      </c>
      <c r="B32" s="67">
        <f t="shared" si="3"/>
        <v>1887</v>
      </c>
      <c r="C32" s="67">
        <v>769</v>
      </c>
      <c r="D32" s="67">
        <f t="shared" si="4"/>
        <v>6471</v>
      </c>
      <c r="E32" s="67">
        <v>2866</v>
      </c>
      <c r="F32" s="67">
        <v>3605</v>
      </c>
      <c r="G32" s="67">
        <v>1670</v>
      </c>
      <c r="H32" s="67">
        <v>2619</v>
      </c>
      <c r="I32" s="67">
        <v>132</v>
      </c>
      <c r="J32" s="67">
        <v>836</v>
      </c>
      <c r="K32" s="67">
        <v>47</v>
      </c>
      <c r="L32" s="67">
        <v>613</v>
      </c>
      <c r="M32" s="67">
        <v>21</v>
      </c>
      <c r="N32" s="67">
        <v>637</v>
      </c>
      <c r="O32" s="67">
        <v>12</v>
      </c>
      <c r="P32" s="67">
        <v>1040</v>
      </c>
      <c r="Q32" s="67">
        <v>5</v>
      </c>
      <c r="R32" s="67">
        <v>726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80">
        <v>0</v>
      </c>
    </row>
    <row r="33" spans="1:24" ht="24" customHeight="1">
      <c r="A33" s="79" t="s">
        <v>25</v>
      </c>
      <c r="B33" s="67">
        <f t="shared" si="3"/>
        <v>1212</v>
      </c>
      <c r="C33" s="67">
        <v>449</v>
      </c>
      <c r="D33" s="67">
        <f t="shared" si="4"/>
        <v>4084</v>
      </c>
      <c r="E33" s="67">
        <v>2103</v>
      </c>
      <c r="F33" s="67">
        <v>1981</v>
      </c>
      <c r="G33" s="67">
        <v>1067</v>
      </c>
      <c r="H33" s="67">
        <v>1661</v>
      </c>
      <c r="I33" s="67">
        <v>102</v>
      </c>
      <c r="J33" s="67">
        <v>653</v>
      </c>
      <c r="K33" s="67">
        <v>23</v>
      </c>
      <c r="L33" s="67">
        <v>321</v>
      </c>
      <c r="M33" s="67">
        <v>10</v>
      </c>
      <c r="N33" s="67">
        <v>241</v>
      </c>
      <c r="O33" s="67">
        <v>6</v>
      </c>
      <c r="P33" s="67">
        <v>370</v>
      </c>
      <c r="Q33" s="67">
        <v>4</v>
      </c>
      <c r="R33" s="67">
        <v>838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80">
        <v>0</v>
      </c>
    </row>
    <row r="34" spans="1:24" ht="24" customHeight="1">
      <c r="A34" s="79" t="s">
        <v>26</v>
      </c>
      <c r="B34" s="67">
        <f t="shared" si="3"/>
        <v>1793</v>
      </c>
      <c r="C34" s="67">
        <v>767</v>
      </c>
      <c r="D34" s="67">
        <f t="shared" si="4"/>
        <v>6070</v>
      </c>
      <c r="E34" s="67">
        <v>2792</v>
      </c>
      <c r="F34" s="67">
        <v>3278</v>
      </c>
      <c r="G34" s="67">
        <v>1600</v>
      </c>
      <c r="H34" s="67">
        <v>2515</v>
      </c>
      <c r="I34" s="67">
        <v>102</v>
      </c>
      <c r="J34" s="67">
        <v>652</v>
      </c>
      <c r="K34" s="67">
        <v>49</v>
      </c>
      <c r="L34" s="67">
        <v>619</v>
      </c>
      <c r="M34" s="67">
        <v>28</v>
      </c>
      <c r="N34" s="67">
        <v>896</v>
      </c>
      <c r="O34" s="67">
        <v>11</v>
      </c>
      <c r="P34" s="67">
        <v>699</v>
      </c>
      <c r="Q34" s="67">
        <v>2</v>
      </c>
      <c r="R34" s="67">
        <v>356</v>
      </c>
      <c r="S34" s="67">
        <v>1</v>
      </c>
      <c r="T34" s="67">
        <v>333</v>
      </c>
      <c r="U34" s="67">
        <v>0</v>
      </c>
      <c r="V34" s="67">
        <v>0</v>
      </c>
      <c r="W34" s="67">
        <v>0</v>
      </c>
      <c r="X34" s="80">
        <v>0</v>
      </c>
    </row>
    <row r="35" spans="1:24" ht="24" customHeight="1">
      <c r="A35" s="79" t="s">
        <v>27</v>
      </c>
      <c r="B35" s="67">
        <f t="shared" si="3"/>
        <v>2053</v>
      </c>
      <c r="C35" s="67">
        <v>973</v>
      </c>
      <c r="D35" s="67">
        <f t="shared" si="4"/>
        <v>9324</v>
      </c>
      <c r="E35" s="67">
        <v>3556</v>
      </c>
      <c r="F35" s="67">
        <v>5768</v>
      </c>
      <c r="G35" s="67">
        <v>1617</v>
      </c>
      <c r="H35" s="67">
        <v>3008</v>
      </c>
      <c r="I35" s="67">
        <v>297</v>
      </c>
      <c r="J35" s="67">
        <v>1842</v>
      </c>
      <c r="K35" s="67">
        <v>79</v>
      </c>
      <c r="L35" s="67">
        <v>1014</v>
      </c>
      <c r="M35" s="67">
        <v>43</v>
      </c>
      <c r="N35" s="67">
        <v>1299</v>
      </c>
      <c r="O35" s="67">
        <v>9</v>
      </c>
      <c r="P35" s="67">
        <v>535</v>
      </c>
      <c r="Q35" s="67">
        <v>7</v>
      </c>
      <c r="R35" s="67">
        <v>1153</v>
      </c>
      <c r="S35" s="67">
        <v>1</v>
      </c>
      <c r="T35" s="67">
        <v>473</v>
      </c>
      <c r="U35" s="67">
        <v>0</v>
      </c>
      <c r="V35" s="67">
        <v>0</v>
      </c>
      <c r="W35" s="67">
        <v>0</v>
      </c>
      <c r="X35" s="80">
        <v>0</v>
      </c>
    </row>
    <row r="36" spans="1:24" ht="24" customHeight="1">
      <c r="A36" s="82" t="s">
        <v>28</v>
      </c>
      <c r="B36" s="68">
        <f t="shared" si="3"/>
        <v>1345</v>
      </c>
      <c r="C36" s="68">
        <v>558</v>
      </c>
      <c r="D36" s="68">
        <f t="shared" si="4"/>
        <v>7345</v>
      </c>
      <c r="E36" s="68">
        <v>3448</v>
      </c>
      <c r="F36" s="68">
        <v>3897</v>
      </c>
      <c r="G36" s="68">
        <v>1124</v>
      </c>
      <c r="H36" s="68">
        <v>1862</v>
      </c>
      <c r="I36" s="68">
        <v>136</v>
      </c>
      <c r="J36" s="68">
        <v>864</v>
      </c>
      <c r="K36" s="68">
        <v>44</v>
      </c>
      <c r="L36" s="68">
        <v>587</v>
      </c>
      <c r="M36" s="68">
        <v>21</v>
      </c>
      <c r="N36" s="68">
        <v>591</v>
      </c>
      <c r="O36" s="68">
        <v>13</v>
      </c>
      <c r="P36" s="68">
        <v>966</v>
      </c>
      <c r="Q36" s="68">
        <v>4</v>
      </c>
      <c r="R36" s="68">
        <v>562</v>
      </c>
      <c r="S36" s="68">
        <v>2</v>
      </c>
      <c r="T36" s="68">
        <v>654</v>
      </c>
      <c r="U36" s="68">
        <v>0</v>
      </c>
      <c r="V36" s="68">
        <v>0</v>
      </c>
      <c r="W36" s="68">
        <v>1</v>
      </c>
      <c r="X36" s="83">
        <v>1259</v>
      </c>
    </row>
    <row r="37" spans="1:24" s="40" customFormat="1" ht="15" customHeight="1" thickBot="1">
      <c r="A37" s="84" t="s">
        <v>81</v>
      </c>
      <c r="B37" s="85"/>
      <c r="C37" s="8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204" t="s">
        <v>93</v>
      </c>
      <c r="T37" s="204"/>
      <c r="U37" s="204"/>
      <c r="V37" s="204"/>
      <c r="W37" s="204"/>
      <c r="X37" s="205"/>
    </row>
    <row r="38" spans="1:24">
      <c r="A38" s="4"/>
      <c r="B38" s="6"/>
      <c r="C38" s="6"/>
      <c r="D38" s="6"/>
      <c r="E38" s="6"/>
      <c r="F38" s="6"/>
      <c r="G38" s="3"/>
      <c r="H38" s="3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</sheetData>
  <mergeCells count="34">
    <mergeCell ref="H5:H6"/>
    <mergeCell ref="I5:I6"/>
    <mergeCell ref="Q4:R4"/>
    <mergeCell ref="S4:T4"/>
    <mergeCell ref="A1:I1"/>
    <mergeCell ref="B5:C5"/>
    <mergeCell ref="D5:F5"/>
    <mergeCell ref="G5:G6"/>
    <mergeCell ref="N5:N6"/>
    <mergeCell ref="O5:O6"/>
    <mergeCell ref="P5:P6"/>
    <mergeCell ref="A4:A6"/>
    <mergeCell ref="B4:F4"/>
    <mergeCell ref="G4:H4"/>
    <mergeCell ref="I4:J4"/>
    <mergeCell ref="K4:L4"/>
    <mergeCell ref="S37:X37"/>
    <mergeCell ref="W3:X3"/>
    <mergeCell ref="W5:W6"/>
    <mergeCell ref="X5:X6"/>
    <mergeCell ref="Q5:Q6"/>
    <mergeCell ref="R5:R6"/>
    <mergeCell ref="T5:T6"/>
    <mergeCell ref="U5:U6"/>
    <mergeCell ref="V5:V6"/>
    <mergeCell ref="W4:X4"/>
    <mergeCell ref="U4:V4"/>
    <mergeCell ref="S5:S6"/>
    <mergeCell ref="O4:P4"/>
    <mergeCell ref="J5:J6"/>
    <mergeCell ref="K5:K6"/>
    <mergeCell ref="L5:L6"/>
    <mergeCell ref="M4:N4"/>
    <mergeCell ref="M5:M6"/>
  </mergeCells>
  <phoneticPr fontId="1" type="noConversion"/>
  <pageMargins left="0.31496062992125984" right="0" top="0.74803149606299213" bottom="0.55118110236220474" header="0.31496062992125984" footer="0.11811023622047245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6.5"/>
  <cols>
    <col min="1" max="12" width="13.625" customWidth="1"/>
    <col min="13" max="13" width="16.375" customWidth="1"/>
    <col min="14" max="14" width="16" customWidth="1"/>
    <col min="15" max="15" width="16.5" style="11" customWidth="1"/>
    <col min="16" max="16" width="15.75" style="11" customWidth="1"/>
    <col min="17" max="18" width="13.625" customWidth="1"/>
    <col min="19" max="20" width="13.625" style="11" customWidth="1"/>
    <col min="21" max="26" width="13.625" customWidth="1"/>
    <col min="27" max="28" width="13.625" style="11" customWidth="1"/>
    <col min="29" max="32" width="13.625" customWidth="1"/>
    <col min="33" max="34" width="13.625" style="11" customWidth="1"/>
    <col min="35" max="38" width="13.625" customWidth="1"/>
    <col min="39" max="40" width="13.625" style="11" customWidth="1"/>
    <col min="41" max="44" width="13.625" customWidth="1"/>
    <col min="45" max="45" width="15.75" style="11" customWidth="1"/>
    <col min="46" max="46" width="11.625" style="11" customWidth="1"/>
    <col min="47" max="47" width="16.5" customWidth="1"/>
    <col min="48" max="48" width="11.625" customWidth="1"/>
    <col min="49" max="49" width="14.25" customWidth="1"/>
    <col min="50" max="50" width="11.625" customWidth="1"/>
    <col min="51" max="51" width="15.125" customWidth="1"/>
    <col min="52" max="52" width="11.625" customWidth="1"/>
    <col min="53" max="53" width="16.125" customWidth="1"/>
    <col min="54" max="54" width="13.5" customWidth="1"/>
    <col min="55" max="55" width="17" customWidth="1"/>
    <col min="56" max="56" width="13.25" customWidth="1"/>
    <col min="57" max="57" width="14.5" customWidth="1"/>
  </cols>
  <sheetData>
    <row r="1" spans="1:57" ht="24" customHeight="1">
      <c r="A1" s="116" t="s">
        <v>118</v>
      </c>
      <c r="B1" s="95"/>
      <c r="C1" s="94"/>
      <c r="D1" s="95"/>
      <c r="E1" s="94"/>
      <c r="F1" s="94"/>
      <c r="G1" s="22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2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"/>
    </row>
    <row r="2" spans="1:57" ht="17.25" thickBot="1">
      <c r="A2" s="23"/>
      <c r="B2" s="23"/>
      <c r="C2" s="23"/>
      <c r="D2" s="18"/>
      <c r="E2" s="18"/>
      <c r="F2" s="18"/>
      <c r="G2" s="18"/>
      <c r="H2" s="18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"/>
    </row>
    <row r="3" spans="1:57">
      <c r="A3" s="136" t="s">
        <v>95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222" t="s">
        <v>87</v>
      </c>
      <c r="AR3" s="2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1"/>
      <c r="BD3" s="231"/>
      <c r="BE3" s="2"/>
    </row>
    <row r="4" spans="1:57" ht="102" customHeight="1">
      <c r="A4" s="214" t="s">
        <v>115</v>
      </c>
      <c r="B4" s="217" t="s">
        <v>66</v>
      </c>
      <c r="C4" s="218"/>
      <c r="D4" s="218"/>
      <c r="E4" s="218"/>
      <c r="F4" s="219"/>
      <c r="G4" s="198" t="s">
        <v>98</v>
      </c>
      <c r="H4" s="199"/>
      <c r="I4" s="198" t="s">
        <v>99</v>
      </c>
      <c r="J4" s="199"/>
      <c r="K4" s="198" t="s">
        <v>71</v>
      </c>
      <c r="L4" s="199"/>
      <c r="M4" s="198" t="s">
        <v>101</v>
      </c>
      <c r="N4" s="199"/>
      <c r="O4" s="217" t="s">
        <v>102</v>
      </c>
      <c r="P4" s="219"/>
      <c r="Q4" s="198" t="s">
        <v>72</v>
      </c>
      <c r="R4" s="199"/>
      <c r="S4" s="198" t="s">
        <v>73</v>
      </c>
      <c r="T4" s="199"/>
      <c r="U4" s="209" t="s">
        <v>103</v>
      </c>
      <c r="V4" s="209"/>
      <c r="W4" s="226" t="s">
        <v>109</v>
      </c>
      <c r="X4" s="209"/>
      <c r="Y4" s="209" t="s">
        <v>106</v>
      </c>
      <c r="Z4" s="209"/>
      <c r="AA4" s="209" t="s">
        <v>110</v>
      </c>
      <c r="AB4" s="209"/>
      <c r="AC4" s="209" t="s">
        <v>105</v>
      </c>
      <c r="AD4" s="209"/>
      <c r="AE4" s="209" t="s">
        <v>104</v>
      </c>
      <c r="AF4" s="209"/>
      <c r="AG4" s="230" t="s">
        <v>119</v>
      </c>
      <c r="AH4" s="226"/>
      <c r="AI4" s="209" t="s">
        <v>111</v>
      </c>
      <c r="AJ4" s="209"/>
      <c r="AK4" s="209" t="s">
        <v>74</v>
      </c>
      <c r="AL4" s="209"/>
      <c r="AM4" s="226" t="s">
        <v>112</v>
      </c>
      <c r="AN4" s="209"/>
      <c r="AO4" s="209" t="s">
        <v>116</v>
      </c>
      <c r="AP4" s="209"/>
      <c r="AQ4" s="209" t="s">
        <v>117</v>
      </c>
      <c r="AR4" s="229"/>
      <c r="AS4" s="2"/>
      <c r="AT4"/>
    </row>
    <row r="5" spans="1:57" ht="52.5" customHeight="1">
      <c r="A5" s="215"/>
      <c r="B5" s="200" t="s">
        <v>67</v>
      </c>
      <c r="C5" s="212"/>
      <c r="D5" s="200" t="s">
        <v>68</v>
      </c>
      <c r="E5" s="218"/>
      <c r="F5" s="219"/>
      <c r="G5" s="202" t="s">
        <v>90</v>
      </c>
      <c r="H5" s="200" t="s">
        <v>97</v>
      </c>
      <c r="I5" s="202" t="s">
        <v>90</v>
      </c>
      <c r="J5" s="200" t="s">
        <v>97</v>
      </c>
      <c r="K5" s="202" t="s">
        <v>90</v>
      </c>
      <c r="L5" s="200" t="s">
        <v>97</v>
      </c>
      <c r="M5" s="202" t="s">
        <v>90</v>
      </c>
      <c r="N5" s="200" t="s">
        <v>97</v>
      </c>
      <c r="O5" s="202" t="s">
        <v>90</v>
      </c>
      <c r="P5" s="200" t="s">
        <v>97</v>
      </c>
      <c r="Q5" s="202" t="s">
        <v>90</v>
      </c>
      <c r="R5" s="200" t="s">
        <v>97</v>
      </c>
      <c r="S5" s="202" t="s">
        <v>90</v>
      </c>
      <c r="T5" s="200" t="s">
        <v>97</v>
      </c>
      <c r="U5" s="202" t="s">
        <v>90</v>
      </c>
      <c r="V5" s="200" t="s">
        <v>97</v>
      </c>
      <c r="W5" s="202" t="s">
        <v>90</v>
      </c>
      <c r="X5" s="200" t="s">
        <v>97</v>
      </c>
      <c r="Y5" s="202" t="s">
        <v>90</v>
      </c>
      <c r="Z5" s="200" t="s">
        <v>97</v>
      </c>
      <c r="AA5" s="202" t="s">
        <v>90</v>
      </c>
      <c r="AB5" s="200" t="s">
        <v>97</v>
      </c>
      <c r="AC5" s="202" t="s">
        <v>90</v>
      </c>
      <c r="AD5" s="200" t="s">
        <v>97</v>
      </c>
      <c r="AE5" s="202" t="s">
        <v>90</v>
      </c>
      <c r="AF5" s="200" t="s">
        <v>97</v>
      </c>
      <c r="AG5" s="202" t="s">
        <v>90</v>
      </c>
      <c r="AH5" s="200" t="s">
        <v>97</v>
      </c>
      <c r="AI5" s="202" t="s">
        <v>90</v>
      </c>
      <c r="AJ5" s="200" t="s">
        <v>97</v>
      </c>
      <c r="AK5" s="202" t="s">
        <v>90</v>
      </c>
      <c r="AL5" s="200" t="s">
        <v>97</v>
      </c>
      <c r="AM5" s="202" t="s">
        <v>90</v>
      </c>
      <c r="AN5" s="200" t="s">
        <v>97</v>
      </c>
      <c r="AO5" s="202" t="s">
        <v>90</v>
      </c>
      <c r="AP5" s="200" t="s">
        <v>97</v>
      </c>
      <c r="AQ5" s="202" t="s">
        <v>90</v>
      </c>
      <c r="AR5" s="207" t="s">
        <v>97</v>
      </c>
      <c r="AS5" s="2"/>
      <c r="AT5"/>
    </row>
    <row r="6" spans="1:57" ht="78" customHeight="1">
      <c r="A6" s="228"/>
      <c r="B6" s="117"/>
      <c r="C6" s="113" t="s">
        <v>127</v>
      </c>
      <c r="D6" s="117"/>
      <c r="E6" s="113" t="s">
        <v>69</v>
      </c>
      <c r="F6" s="113" t="s">
        <v>70</v>
      </c>
      <c r="G6" s="225"/>
      <c r="H6" s="224"/>
      <c r="I6" s="225"/>
      <c r="J6" s="224"/>
      <c r="K6" s="225"/>
      <c r="L6" s="224"/>
      <c r="M6" s="225"/>
      <c r="N6" s="224"/>
      <c r="O6" s="225"/>
      <c r="P6" s="224"/>
      <c r="Q6" s="225"/>
      <c r="R6" s="224"/>
      <c r="S6" s="225"/>
      <c r="T6" s="224"/>
      <c r="U6" s="225"/>
      <c r="V6" s="224"/>
      <c r="W6" s="225"/>
      <c r="X6" s="224"/>
      <c r="Y6" s="225"/>
      <c r="Z6" s="224"/>
      <c r="AA6" s="225"/>
      <c r="AB6" s="224"/>
      <c r="AC6" s="225"/>
      <c r="AD6" s="224"/>
      <c r="AE6" s="225"/>
      <c r="AF6" s="224"/>
      <c r="AG6" s="225"/>
      <c r="AH6" s="224"/>
      <c r="AI6" s="225"/>
      <c r="AJ6" s="224"/>
      <c r="AK6" s="225"/>
      <c r="AL6" s="224"/>
      <c r="AM6" s="225"/>
      <c r="AN6" s="224"/>
      <c r="AO6" s="225"/>
      <c r="AP6" s="224"/>
      <c r="AQ6" s="225"/>
      <c r="AR6" s="227"/>
      <c r="AS6" s="2"/>
      <c r="AT6"/>
    </row>
    <row r="7" spans="1:57" ht="24" customHeight="1">
      <c r="A7" s="169" t="s">
        <v>0</v>
      </c>
      <c r="B7" s="111">
        <v>37528</v>
      </c>
      <c r="C7" s="112">
        <v>12358</v>
      </c>
      <c r="D7" s="112">
        <v>150309</v>
      </c>
      <c r="E7" s="112">
        <v>86286</v>
      </c>
      <c r="F7" s="112">
        <v>64023</v>
      </c>
      <c r="G7" s="112">
        <v>2</v>
      </c>
      <c r="H7" s="112">
        <v>163</v>
      </c>
      <c r="I7" s="112">
        <v>0</v>
      </c>
      <c r="J7" s="112">
        <v>0</v>
      </c>
      <c r="K7" s="112">
        <v>7905</v>
      </c>
      <c r="L7" s="112">
        <v>34478</v>
      </c>
      <c r="M7" s="112">
        <v>5</v>
      </c>
      <c r="N7" s="112">
        <v>367</v>
      </c>
      <c r="O7" s="112">
        <v>17</v>
      </c>
      <c r="P7" s="112">
        <v>221</v>
      </c>
      <c r="Q7" s="112">
        <v>858</v>
      </c>
      <c r="R7" s="112">
        <v>5493</v>
      </c>
      <c r="S7" s="112">
        <v>11067</v>
      </c>
      <c r="T7" s="112">
        <v>31336</v>
      </c>
      <c r="U7" s="112">
        <v>3562</v>
      </c>
      <c r="V7" s="112">
        <v>6446</v>
      </c>
      <c r="W7" s="112">
        <v>5368</v>
      </c>
      <c r="X7" s="112">
        <v>14393</v>
      </c>
      <c r="Y7" s="112">
        <v>205</v>
      </c>
      <c r="Z7" s="112">
        <v>2143</v>
      </c>
      <c r="AA7" s="112">
        <v>222</v>
      </c>
      <c r="AB7" s="112">
        <v>2516</v>
      </c>
      <c r="AC7" s="112">
        <v>909</v>
      </c>
      <c r="AD7" s="112">
        <v>2603</v>
      </c>
      <c r="AE7" s="112">
        <v>453</v>
      </c>
      <c r="AF7" s="112">
        <v>2589</v>
      </c>
      <c r="AG7" s="112">
        <v>254</v>
      </c>
      <c r="AH7" s="112">
        <v>5615</v>
      </c>
      <c r="AI7" s="112">
        <v>70</v>
      </c>
      <c r="AJ7" s="112">
        <v>6027</v>
      </c>
      <c r="AK7" s="112">
        <v>1660</v>
      </c>
      <c r="AL7" s="112">
        <v>16401</v>
      </c>
      <c r="AM7" s="112">
        <v>981</v>
      </c>
      <c r="AN7" s="112">
        <v>10115</v>
      </c>
      <c r="AO7" s="112">
        <v>897</v>
      </c>
      <c r="AP7" s="112">
        <v>2613</v>
      </c>
      <c r="AQ7" s="112">
        <v>3093</v>
      </c>
      <c r="AR7" s="138">
        <v>6790</v>
      </c>
      <c r="AS7" s="5"/>
      <c r="AT7"/>
    </row>
    <row r="8" spans="1:57" ht="24" customHeight="1">
      <c r="A8" s="139" t="s">
        <v>1</v>
      </c>
      <c r="B8" s="96">
        <v>38048</v>
      </c>
      <c r="C8" s="97">
        <v>12560</v>
      </c>
      <c r="D8" s="98">
        <v>153204</v>
      </c>
      <c r="E8" s="99">
        <v>87897</v>
      </c>
      <c r="F8" s="99">
        <v>65307</v>
      </c>
      <c r="G8" s="100">
        <v>2</v>
      </c>
      <c r="H8" s="99">
        <v>138</v>
      </c>
      <c r="I8" s="99">
        <v>0</v>
      </c>
      <c r="J8" s="99">
        <v>0</v>
      </c>
      <c r="K8" s="99">
        <v>8072</v>
      </c>
      <c r="L8" s="99">
        <v>34931</v>
      </c>
      <c r="M8" s="99">
        <v>6</v>
      </c>
      <c r="N8" s="99">
        <v>415</v>
      </c>
      <c r="O8" s="99">
        <v>18</v>
      </c>
      <c r="P8" s="99">
        <v>195</v>
      </c>
      <c r="Q8" s="99">
        <v>955</v>
      </c>
      <c r="R8" s="99">
        <v>6350</v>
      </c>
      <c r="S8" s="99">
        <v>11180</v>
      </c>
      <c r="T8" s="99">
        <v>31940</v>
      </c>
      <c r="U8" s="99">
        <v>3642</v>
      </c>
      <c r="V8" s="99">
        <v>6453</v>
      </c>
      <c r="W8" s="99">
        <v>5360</v>
      </c>
      <c r="X8" s="99">
        <v>14539</v>
      </c>
      <c r="Y8" s="99">
        <v>227</v>
      </c>
      <c r="Z8" s="99">
        <v>2331</v>
      </c>
      <c r="AA8" s="99">
        <v>221</v>
      </c>
      <c r="AB8" s="99">
        <v>2521</v>
      </c>
      <c r="AC8" s="99">
        <v>961</v>
      </c>
      <c r="AD8" s="99">
        <v>3385</v>
      </c>
      <c r="AE8" s="99">
        <v>472</v>
      </c>
      <c r="AF8" s="99">
        <v>2743</v>
      </c>
      <c r="AG8" s="99">
        <v>256</v>
      </c>
      <c r="AH8" s="99">
        <v>4789</v>
      </c>
      <c r="AI8" s="99">
        <v>71</v>
      </c>
      <c r="AJ8" s="99">
        <v>6107</v>
      </c>
      <c r="AK8" s="99">
        <v>1620</v>
      </c>
      <c r="AL8" s="99">
        <v>16480</v>
      </c>
      <c r="AM8" s="99">
        <v>1017</v>
      </c>
      <c r="AN8" s="99">
        <v>10703</v>
      </c>
      <c r="AO8" s="99">
        <v>879</v>
      </c>
      <c r="AP8" s="99">
        <v>2417</v>
      </c>
      <c r="AQ8" s="99">
        <v>3089</v>
      </c>
      <c r="AR8" s="140">
        <v>6767</v>
      </c>
      <c r="AS8" s="5"/>
      <c r="AT8"/>
    </row>
    <row r="9" spans="1:57" ht="24" customHeight="1">
      <c r="A9" s="139" t="s">
        <v>2</v>
      </c>
      <c r="B9" s="96">
        <v>38875</v>
      </c>
      <c r="C9" s="97">
        <v>12743</v>
      </c>
      <c r="D9" s="98">
        <v>156015</v>
      </c>
      <c r="E9" s="99">
        <v>89940</v>
      </c>
      <c r="F9" s="99">
        <v>66075</v>
      </c>
      <c r="G9" s="100">
        <v>3</v>
      </c>
      <c r="H9" s="99">
        <v>146</v>
      </c>
      <c r="I9" s="99">
        <v>0</v>
      </c>
      <c r="J9" s="99">
        <v>0</v>
      </c>
      <c r="K9" s="99">
        <v>8502</v>
      </c>
      <c r="L9" s="99">
        <v>35400</v>
      </c>
      <c r="M9" s="99">
        <v>6</v>
      </c>
      <c r="N9" s="99">
        <v>385</v>
      </c>
      <c r="O9" s="99">
        <v>30</v>
      </c>
      <c r="P9" s="99">
        <v>301</v>
      </c>
      <c r="Q9" s="99">
        <v>1018</v>
      </c>
      <c r="R9" s="99">
        <v>7603</v>
      </c>
      <c r="S9" s="99">
        <v>11444</v>
      </c>
      <c r="T9" s="99">
        <v>32457</v>
      </c>
      <c r="U9" s="99">
        <v>3488</v>
      </c>
      <c r="V9" s="99">
        <v>7004</v>
      </c>
      <c r="W9" s="99">
        <v>5434</v>
      </c>
      <c r="X9" s="99">
        <v>14660</v>
      </c>
      <c r="Y9" s="99">
        <v>246</v>
      </c>
      <c r="Z9" s="99">
        <v>2210</v>
      </c>
      <c r="AA9" s="99">
        <v>216</v>
      </c>
      <c r="AB9" s="99">
        <v>2393</v>
      </c>
      <c r="AC9" s="99">
        <v>1042</v>
      </c>
      <c r="AD9" s="99">
        <v>3613</v>
      </c>
      <c r="AE9" s="99">
        <v>523</v>
      </c>
      <c r="AF9" s="99">
        <v>3068</v>
      </c>
      <c r="AG9" s="99">
        <v>256</v>
      </c>
      <c r="AH9" s="99">
        <v>5234</v>
      </c>
      <c r="AI9" s="99">
        <v>70</v>
      </c>
      <c r="AJ9" s="99">
        <v>4202</v>
      </c>
      <c r="AK9" s="99">
        <v>1608</v>
      </c>
      <c r="AL9" s="99">
        <v>17106</v>
      </c>
      <c r="AM9" s="99">
        <v>1004</v>
      </c>
      <c r="AN9" s="99">
        <v>11042</v>
      </c>
      <c r="AO9" s="99">
        <v>836</v>
      </c>
      <c r="AP9" s="99">
        <v>2484</v>
      </c>
      <c r="AQ9" s="99">
        <v>3149</v>
      </c>
      <c r="AR9" s="140">
        <v>6707</v>
      </c>
      <c r="AS9" s="5"/>
      <c r="AT9"/>
    </row>
    <row r="10" spans="1:57" ht="24" customHeight="1">
      <c r="A10" s="139" t="s">
        <v>3</v>
      </c>
      <c r="B10" s="101">
        <v>39385</v>
      </c>
      <c r="C10" s="102">
        <v>13128</v>
      </c>
      <c r="D10" s="103">
        <v>163061</v>
      </c>
      <c r="E10" s="104">
        <v>92735</v>
      </c>
      <c r="F10" s="104">
        <v>70326</v>
      </c>
      <c r="G10" s="104">
        <v>2</v>
      </c>
      <c r="H10" s="104">
        <v>153</v>
      </c>
      <c r="I10" s="104">
        <v>0</v>
      </c>
      <c r="J10" s="104">
        <v>0</v>
      </c>
      <c r="K10" s="104">
        <v>8450</v>
      </c>
      <c r="L10" s="104">
        <v>35831</v>
      </c>
      <c r="M10" s="104">
        <v>8</v>
      </c>
      <c r="N10" s="104">
        <v>401</v>
      </c>
      <c r="O10" s="104">
        <v>32</v>
      </c>
      <c r="P10" s="104">
        <v>312</v>
      </c>
      <c r="Q10" s="104">
        <v>1057</v>
      </c>
      <c r="R10" s="104">
        <v>9329</v>
      </c>
      <c r="S10" s="104">
        <v>11595</v>
      </c>
      <c r="T10" s="104">
        <v>33266</v>
      </c>
      <c r="U10" s="104">
        <v>3379</v>
      </c>
      <c r="V10" s="104">
        <v>6930</v>
      </c>
      <c r="W10" s="104">
        <v>5531</v>
      </c>
      <c r="X10" s="104">
        <v>15271</v>
      </c>
      <c r="Y10" s="104">
        <v>245</v>
      </c>
      <c r="Z10" s="104">
        <v>2323</v>
      </c>
      <c r="AA10" s="104">
        <v>216</v>
      </c>
      <c r="AB10" s="104">
        <v>2832</v>
      </c>
      <c r="AC10" s="104">
        <v>1128</v>
      </c>
      <c r="AD10" s="104">
        <v>3898</v>
      </c>
      <c r="AE10" s="104">
        <v>551</v>
      </c>
      <c r="AF10" s="104">
        <v>3195</v>
      </c>
      <c r="AG10" s="104">
        <v>252</v>
      </c>
      <c r="AH10" s="104">
        <v>5331</v>
      </c>
      <c r="AI10" s="104">
        <v>69</v>
      </c>
      <c r="AJ10" s="104">
        <v>5139</v>
      </c>
      <c r="AK10" s="104">
        <v>1671</v>
      </c>
      <c r="AL10" s="104">
        <v>16626</v>
      </c>
      <c r="AM10" s="104">
        <v>1087</v>
      </c>
      <c r="AN10" s="104">
        <v>12746</v>
      </c>
      <c r="AO10" s="104">
        <v>906</v>
      </c>
      <c r="AP10" s="104">
        <v>2796</v>
      </c>
      <c r="AQ10" s="104">
        <v>3206</v>
      </c>
      <c r="AR10" s="141">
        <v>6682</v>
      </c>
      <c r="AS10" s="5"/>
      <c r="AT10"/>
    </row>
    <row r="11" spans="1:57" ht="24" customHeight="1">
      <c r="A11" s="142" t="s">
        <v>4</v>
      </c>
      <c r="B11" s="105">
        <v>40801</v>
      </c>
      <c r="C11" s="106">
        <v>13527</v>
      </c>
      <c r="D11" s="107">
        <v>167027</v>
      </c>
      <c r="E11" s="108">
        <v>95194</v>
      </c>
      <c r="F11" s="108">
        <v>71833</v>
      </c>
      <c r="G11" s="108">
        <v>2</v>
      </c>
      <c r="H11" s="108">
        <v>160</v>
      </c>
      <c r="I11" s="108"/>
      <c r="J11" s="108"/>
      <c r="K11" s="108">
        <v>8764</v>
      </c>
      <c r="L11" s="108">
        <v>36794</v>
      </c>
      <c r="M11" s="108">
        <v>8</v>
      </c>
      <c r="N11" s="108">
        <v>263</v>
      </c>
      <c r="O11" s="108">
        <v>39</v>
      </c>
      <c r="P11" s="108">
        <v>507</v>
      </c>
      <c r="Q11" s="108">
        <v>1115</v>
      </c>
      <c r="R11" s="108">
        <v>9715</v>
      </c>
      <c r="S11" s="108">
        <v>11721</v>
      </c>
      <c r="T11" s="108">
        <v>33586</v>
      </c>
      <c r="U11" s="108">
        <v>4010</v>
      </c>
      <c r="V11" s="108">
        <v>7713</v>
      </c>
      <c r="W11" s="108">
        <v>5612</v>
      </c>
      <c r="X11" s="108">
        <v>15130</v>
      </c>
      <c r="Y11" s="108">
        <v>274</v>
      </c>
      <c r="Z11" s="108">
        <v>2357</v>
      </c>
      <c r="AA11" s="108">
        <v>224</v>
      </c>
      <c r="AB11" s="108">
        <v>3098</v>
      </c>
      <c r="AC11" s="108">
        <v>1100</v>
      </c>
      <c r="AD11" s="108">
        <v>3678</v>
      </c>
      <c r="AE11" s="108">
        <v>581</v>
      </c>
      <c r="AF11" s="108">
        <v>3415</v>
      </c>
      <c r="AG11" s="108">
        <v>349</v>
      </c>
      <c r="AH11" s="108">
        <v>5868</v>
      </c>
      <c r="AI11" s="108">
        <v>72</v>
      </c>
      <c r="AJ11" s="108">
        <v>5570</v>
      </c>
      <c r="AK11" s="108">
        <v>1697</v>
      </c>
      <c r="AL11" s="108">
        <v>16593</v>
      </c>
      <c r="AM11" s="108">
        <v>1119</v>
      </c>
      <c r="AN11" s="108">
        <v>13637</v>
      </c>
      <c r="AO11" s="108">
        <v>954</v>
      </c>
      <c r="AP11" s="108">
        <v>2872</v>
      </c>
      <c r="AQ11" s="108">
        <v>3160</v>
      </c>
      <c r="AR11" s="143">
        <v>6071</v>
      </c>
      <c r="AS11" s="1"/>
      <c r="AT11"/>
    </row>
    <row r="12" spans="1:57" s="17" customFormat="1" ht="24" customHeight="1">
      <c r="A12" s="79" t="s">
        <v>107</v>
      </c>
      <c r="B12" s="131">
        <v>40891</v>
      </c>
      <c r="C12" s="132">
        <v>13620</v>
      </c>
      <c r="D12" s="133">
        <v>165692</v>
      </c>
      <c r="E12" s="134">
        <v>93193</v>
      </c>
      <c r="F12" s="134">
        <v>72499</v>
      </c>
      <c r="G12" s="134">
        <v>2</v>
      </c>
      <c r="H12" s="134">
        <v>139</v>
      </c>
      <c r="I12" s="134">
        <v>0</v>
      </c>
      <c r="J12" s="134">
        <v>0</v>
      </c>
      <c r="K12" s="134">
        <v>8635</v>
      </c>
      <c r="L12" s="134">
        <v>35166</v>
      </c>
      <c r="M12" s="134">
        <v>8</v>
      </c>
      <c r="N12" s="134">
        <v>271</v>
      </c>
      <c r="O12" s="134">
        <v>39</v>
      </c>
      <c r="P12" s="134">
        <v>498</v>
      </c>
      <c r="Q12" s="134">
        <v>1141</v>
      </c>
      <c r="R12" s="134">
        <v>9497</v>
      </c>
      <c r="S12" s="134">
        <v>11614</v>
      </c>
      <c r="T12" s="134">
        <v>33476</v>
      </c>
      <c r="U12" s="134">
        <v>3967</v>
      </c>
      <c r="V12" s="134">
        <v>7557</v>
      </c>
      <c r="W12" s="134">
        <v>5785</v>
      </c>
      <c r="X12" s="134">
        <v>16006</v>
      </c>
      <c r="Y12" s="134">
        <v>289</v>
      </c>
      <c r="Z12" s="134">
        <v>2660</v>
      </c>
      <c r="AA12" s="134">
        <v>229</v>
      </c>
      <c r="AB12" s="134">
        <v>2494</v>
      </c>
      <c r="AC12" s="134">
        <v>1121</v>
      </c>
      <c r="AD12" s="134">
        <v>3690</v>
      </c>
      <c r="AE12" s="134">
        <v>608</v>
      </c>
      <c r="AF12" s="134">
        <v>3423</v>
      </c>
      <c r="AG12" s="134">
        <v>365</v>
      </c>
      <c r="AH12" s="134">
        <v>5720</v>
      </c>
      <c r="AI12" s="134">
        <v>73</v>
      </c>
      <c r="AJ12" s="134">
        <v>4941</v>
      </c>
      <c r="AK12" s="134">
        <v>1725</v>
      </c>
      <c r="AL12" s="134">
        <v>16581</v>
      </c>
      <c r="AM12" s="134">
        <v>1110</v>
      </c>
      <c r="AN12" s="134">
        <v>14323</v>
      </c>
      <c r="AO12" s="134">
        <v>979</v>
      </c>
      <c r="AP12" s="134">
        <v>3146</v>
      </c>
      <c r="AQ12" s="134">
        <v>3201</v>
      </c>
      <c r="AR12" s="147">
        <v>6104</v>
      </c>
      <c r="AS12" s="1"/>
    </row>
    <row r="13" spans="1:57" ht="24" customHeight="1">
      <c r="A13" s="144"/>
      <c r="B13" s="125">
        <f>SUM(B14:B36)</f>
        <v>40891</v>
      </c>
      <c r="C13" s="126">
        <f t="shared" ref="C13:F13" si="0">SUM(C14:C36)</f>
        <v>13620</v>
      </c>
      <c r="D13" s="126">
        <f t="shared" si="0"/>
        <v>165692</v>
      </c>
      <c r="E13" s="126">
        <f t="shared" si="0"/>
        <v>93193</v>
      </c>
      <c r="F13" s="126">
        <f t="shared" si="0"/>
        <v>72499</v>
      </c>
      <c r="G13" s="126">
        <f t="shared" ref="G13" si="1">SUM(G14:G36)</f>
        <v>2</v>
      </c>
      <c r="H13" s="126">
        <f t="shared" ref="H13" si="2">SUM(H14:H36)</f>
        <v>139</v>
      </c>
      <c r="I13" s="126">
        <f t="shared" ref="I13" si="3">SUM(I14:I36)</f>
        <v>0</v>
      </c>
      <c r="J13" s="126">
        <f t="shared" ref="J13" si="4">SUM(J14:J36)</f>
        <v>0</v>
      </c>
      <c r="K13" s="126">
        <f t="shared" ref="K13" si="5">SUM(K14:K36)</f>
        <v>8635</v>
      </c>
      <c r="L13" s="126">
        <f t="shared" ref="L13" si="6">SUM(L14:L36)</f>
        <v>35166</v>
      </c>
      <c r="M13" s="126">
        <f t="shared" ref="M13" si="7">SUM(M14:M36)</f>
        <v>8</v>
      </c>
      <c r="N13" s="126">
        <f t="shared" ref="N13" si="8">SUM(N14:N36)</f>
        <v>271</v>
      </c>
      <c r="O13" s="126">
        <f t="shared" ref="O13" si="9">SUM(O14:O36)</f>
        <v>39</v>
      </c>
      <c r="P13" s="126">
        <f t="shared" ref="P13" si="10">SUM(P14:P36)</f>
        <v>498</v>
      </c>
      <c r="Q13" s="126">
        <f t="shared" ref="Q13" si="11">SUM(Q14:Q36)</f>
        <v>1141</v>
      </c>
      <c r="R13" s="126">
        <f t="shared" ref="R13" si="12">SUM(R14:R36)</f>
        <v>9497</v>
      </c>
      <c r="S13" s="126">
        <f t="shared" ref="S13" si="13">SUM(S14:S36)</f>
        <v>11614</v>
      </c>
      <c r="T13" s="126">
        <f t="shared" ref="T13" si="14">SUM(T14:T36)</f>
        <v>33476</v>
      </c>
      <c r="U13" s="126">
        <f t="shared" ref="U13" si="15">SUM(U14:U36)</f>
        <v>3967</v>
      </c>
      <c r="V13" s="126">
        <f t="shared" ref="V13" si="16">SUM(V14:V36)</f>
        <v>7557</v>
      </c>
      <c r="W13" s="126">
        <f t="shared" ref="W13" si="17">SUM(W14:W36)</f>
        <v>5785</v>
      </c>
      <c r="X13" s="126">
        <f t="shared" ref="X13" si="18">SUM(X14:X36)</f>
        <v>16006</v>
      </c>
      <c r="Y13" s="126">
        <f t="shared" ref="Y13" si="19">SUM(Y14:Y36)</f>
        <v>289</v>
      </c>
      <c r="Z13" s="126">
        <f t="shared" ref="Z13" si="20">SUM(Z14:Z36)</f>
        <v>2660</v>
      </c>
      <c r="AA13" s="126">
        <f t="shared" ref="AA13" si="21">SUM(AA14:AA36)</f>
        <v>229</v>
      </c>
      <c r="AB13" s="126">
        <f t="shared" ref="AB13" si="22">SUM(AB14:AB36)</f>
        <v>2494</v>
      </c>
      <c r="AC13" s="126">
        <f t="shared" ref="AC13" si="23">SUM(AC14:AC36)</f>
        <v>1121</v>
      </c>
      <c r="AD13" s="126">
        <f t="shared" ref="AD13" si="24">SUM(AD14:AD36)</f>
        <v>3690</v>
      </c>
      <c r="AE13" s="126">
        <f t="shared" ref="AE13" si="25">SUM(AE14:AE36)</f>
        <v>608</v>
      </c>
      <c r="AF13" s="126">
        <f t="shared" ref="AF13" si="26">SUM(AF14:AF36)</f>
        <v>3423</v>
      </c>
      <c r="AG13" s="126">
        <f t="shared" ref="AG13" si="27">SUM(AG14:AG36)</f>
        <v>365</v>
      </c>
      <c r="AH13" s="126">
        <f t="shared" ref="AH13" si="28">SUM(AH14:AH36)</f>
        <v>5720</v>
      </c>
      <c r="AI13" s="126">
        <f t="shared" ref="AI13" si="29">SUM(AI14:AI36)</f>
        <v>73</v>
      </c>
      <c r="AJ13" s="126">
        <f t="shared" ref="AJ13" si="30">SUM(AJ14:AJ36)</f>
        <v>4941</v>
      </c>
      <c r="AK13" s="126">
        <f t="shared" ref="AK13" si="31">SUM(AK14:AK36)</f>
        <v>1725</v>
      </c>
      <c r="AL13" s="126">
        <f t="shared" ref="AL13" si="32">SUM(AL14:AL36)</f>
        <v>16581</v>
      </c>
      <c r="AM13" s="126">
        <f t="shared" ref="AM13" si="33">SUM(AM14:AM36)</f>
        <v>1110</v>
      </c>
      <c r="AN13" s="126">
        <f t="shared" ref="AN13" si="34">SUM(AN14:AN36)</f>
        <v>14323</v>
      </c>
      <c r="AO13" s="126">
        <f t="shared" ref="AO13" si="35">SUM(AO14:AO36)</f>
        <v>979</v>
      </c>
      <c r="AP13" s="126">
        <f t="shared" ref="AP13" si="36">SUM(AP14:AP36)</f>
        <v>3146</v>
      </c>
      <c r="AQ13" s="126">
        <f t="shared" ref="AQ13" si="37">SUM(AQ14:AQ36)</f>
        <v>3201</v>
      </c>
      <c r="AR13" s="135">
        <f t="shared" ref="AR13" si="38">SUM(AR14:AR36)</f>
        <v>6104</v>
      </c>
      <c r="AS13" s="1"/>
      <c r="AT13"/>
    </row>
    <row r="14" spans="1:57" ht="24" customHeight="1">
      <c r="A14" s="139" t="s">
        <v>6</v>
      </c>
      <c r="B14" s="127">
        <f>G14+I14+K14+M14+O14+Q14+S14+U14+W14+Y14+AA14+AC14+AE14+AG14+AI14+AK14+AM14+AO14+AQ14</f>
        <v>650</v>
      </c>
      <c r="C14" s="128">
        <v>208</v>
      </c>
      <c r="D14" s="128">
        <f>H14+J14+L14+N14+P14+R14+T14+V14+X14+Z14+AB14+AD14+AF14+AH14+AJ14+AL14+AN14+AP14+AR14</f>
        <v>3905</v>
      </c>
      <c r="E14" s="128">
        <v>2338</v>
      </c>
      <c r="F14" s="128">
        <v>1567</v>
      </c>
      <c r="G14" s="109">
        <v>0</v>
      </c>
      <c r="H14" s="109">
        <v>0</v>
      </c>
      <c r="I14" s="109">
        <v>0</v>
      </c>
      <c r="J14" s="109">
        <v>0</v>
      </c>
      <c r="K14" s="109">
        <v>79</v>
      </c>
      <c r="L14" s="109">
        <v>204</v>
      </c>
      <c r="M14" s="109">
        <v>0</v>
      </c>
      <c r="N14" s="109">
        <v>0</v>
      </c>
      <c r="O14" s="109">
        <v>13</v>
      </c>
      <c r="P14" s="109">
        <v>49</v>
      </c>
      <c r="Q14" s="109">
        <v>24</v>
      </c>
      <c r="R14" s="109">
        <v>310</v>
      </c>
      <c r="S14" s="109">
        <v>169</v>
      </c>
      <c r="T14" s="109">
        <v>579</v>
      </c>
      <c r="U14" s="109">
        <v>51</v>
      </c>
      <c r="V14" s="109">
        <v>200</v>
      </c>
      <c r="W14" s="109">
        <v>142</v>
      </c>
      <c r="X14" s="109">
        <v>464</v>
      </c>
      <c r="Y14" s="109">
        <v>5</v>
      </c>
      <c r="Z14" s="109">
        <v>497</v>
      </c>
      <c r="AA14" s="109">
        <v>6</v>
      </c>
      <c r="AB14" s="109">
        <v>79</v>
      </c>
      <c r="AC14" s="109">
        <v>12</v>
      </c>
      <c r="AD14" s="109">
        <v>230</v>
      </c>
      <c r="AE14" s="109">
        <v>14</v>
      </c>
      <c r="AF14" s="109">
        <v>77</v>
      </c>
      <c r="AG14" s="109">
        <v>11</v>
      </c>
      <c r="AH14" s="109">
        <v>494</v>
      </c>
      <c r="AI14" s="109">
        <v>1</v>
      </c>
      <c r="AJ14" s="109">
        <v>15</v>
      </c>
      <c r="AK14" s="109">
        <v>6</v>
      </c>
      <c r="AL14" s="109">
        <v>19</v>
      </c>
      <c r="AM14" s="109">
        <v>13</v>
      </c>
      <c r="AN14" s="109">
        <v>164</v>
      </c>
      <c r="AO14" s="109">
        <v>33</v>
      </c>
      <c r="AP14" s="109">
        <v>360</v>
      </c>
      <c r="AQ14" s="109">
        <v>71</v>
      </c>
      <c r="AR14" s="145">
        <v>164</v>
      </c>
      <c r="AS14" s="8"/>
      <c r="AT14"/>
    </row>
    <row r="15" spans="1:57" ht="24" customHeight="1">
      <c r="A15" s="139" t="s">
        <v>7</v>
      </c>
      <c r="B15" s="127">
        <f t="shared" ref="B15:B36" si="39">G15+I15+K15+M15+O15+Q15+S15+U15+W15+Y15+AA15+AC15+AE15+AG15+AI15+AK15+AM15+AO15+AQ15</f>
        <v>3261</v>
      </c>
      <c r="C15" s="129">
        <v>1372</v>
      </c>
      <c r="D15" s="128">
        <f t="shared" ref="D15:D36" si="40">H15+J15+L15+N15+P15+R15+T15+V15+X15+Z15+AB15+AD15+AF15+AH15+AJ15+AL15+AN15+AP15+AR15</f>
        <v>9855</v>
      </c>
      <c r="E15" s="129">
        <v>4703</v>
      </c>
      <c r="F15" s="129">
        <v>5152</v>
      </c>
      <c r="G15" s="109">
        <v>1</v>
      </c>
      <c r="H15" s="109">
        <v>1</v>
      </c>
      <c r="I15" s="109">
        <v>0</v>
      </c>
      <c r="J15" s="109">
        <v>0</v>
      </c>
      <c r="K15" s="109">
        <v>234</v>
      </c>
      <c r="L15" s="109">
        <v>540</v>
      </c>
      <c r="M15" s="109">
        <v>0</v>
      </c>
      <c r="N15" s="109">
        <v>0</v>
      </c>
      <c r="O15" s="109">
        <v>1</v>
      </c>
      <c r="P15" s="109">
        <v>10</v>
      </c>
      <c r="Q15" s="109">
        <v>36</v>
      </c>
      <c r="R15" s="109">
        <v>156</v>
      </c>
      <c r="S15" s="109">
        <v>1864</v>
      </c>
      <c r="T15" s="109">
        <v>4563</v>
      </c>
      <c r="U15" s="109">
        <v>129</v>
      </c>
      <c r="V15" s="109">
        <v>230</v>
      </c>
      <c r="W15" s="109">
        <v>461</v>
      </c>
      <c r="X15" s="109">
        <v>1405</v>
      </c>
      <c r="Y15" s="109">
        <v>10</v>
      </c>
      <c r="Z15" s="109">
        <v>121</v>
      </c>
      <c r="AA15" s="109">
        <v>18</v>
      </c>
      <c r="AB15" s="109">
        <v>200</v>
      </c>
      <c r="AC15" s="109">
        <v>72</v>
      </c>
      <c r="AD15" s="109">
        <v>191</v>
      </c>
      <c r="AE15" s="109">
        <v>20</v>
      </c>
      <c r="AF15" s="109">
        <v>69</v>
      </c>
      <c r="AG15" s="109">
        <v>25</v>
      </c>
      <c r="AH15" s="109">
        <v>188</v>
      </c>
      <c r="AI15" s="109">
        <v>7</v>
      </c>
      <c r="AJ15" s="109">
        <v>387</v>
      </c>
      <c r="AK15" s="109">
        <v>80</v>
      </c>
      <c r="AL15" s="109">
        <v>528</v>
      </c>
      <c r="AM15" s="109">
        <v>72</v>
      </c>
      <c r="AN15" s="109">
        <v>678</v>
      </c>
      <c r="AO15" s="109">
        <v>40</v>
      </c>
      <c r="AP15" s="109">
        <v>235</v>
      </c>
      <c r="AQ15" s="109">
        <v>191</v>
      </c>
      <c r="AR15" s="145">
        <v>353</v>
      </c>
      <c r="AS15" s="8"/>
      <c r="AT15"/>
    </row>
    <row r="16" spans="1:57" ht="24" customHeight="1">
      <c r="A16" s="139" t="s">
        <v>8</v>
      </c>
      <c r="B16" s="127">
        <f t="shared" si="39"/>
        <v>1700</v>
      </c>
      <c r="C16" s="129">
        <v>325</v>
      </c>
      <c r="D16" s="128">
        <f t="shared" si="40"/>
        <v>6954</v>
      </c>
      <c r="E16" s="129">
        <v>4764</v>
      </c>
      <c r="F16" s="129">
        <v>2190</v>
      </c>
      <c r="G16" s="109">
        <v>0</v>
      </c>
      <c r="H16" s="109">
        <v>0</v>
      </c>
      <c r="I16" s="109">
        <v>0</v>
      </c>
      <c r="J16" s="109">
        <v>0</v>
      </c>
      <c r="K16" s="109">
        <v>1253</v>
      </c>
      <c r="L16" s="109">
        <v>5479</v>
      </c>
      <c r="M16" s="109">
        <v>0</v>
      </c>
      <c r="N16" s="109">
        <v>0</v>
      </c>
      <c r="O16" s="109">
        <v>2</v>
      </c>
      <c r="P16" s="109">
        <v>9</v>
      </c>
      <c r="Q16" s="109">
        <v>23</v>
      </c>
      <c r="R16" s="109">
        <v>139</v>
      </c>
      <c r="S16" s="109">
        <v>220</v>
      </c>
      <c r="T16" s="109">
        <v>631</v>
      </c>
      <c r="U16" s="109">
        <v>49</v>
      </c>
      <c r="V16" s="109">
        <v>130</v>
      </c>
      <c r="W16" s="109">
        <v>71</v>
      </c>
      <c r="X16" s="109">
        <v>134</v>
      </c>
      <c r="Y16" s="109">
        <v>2</v>
      </c>
      <c r="Z16" s="109">
        <v>10</v>
      </c>
      <c r="AA16" s="109">
        <v>3</v>
      </c>
      <c r="AB16" s="109">
        <v>17</v>
      </c>
      <c r="AC16" s="109">
        <v>19</v>
      </c>
      <c r="AD16" s="109">
        <v>36</v>
      </c>
      <c r="AE16" s="109">
        <v>5</v>
      </c>
      <c r="AF16" s="109">
        <v>25</v>
      </c>
      <c r="AG16" s="109">
        <v>6</v>
      </c>
      <c r="AH16" s="109">
        <v>57</v>
      </c>
      <c r="AI16" s="109">
        <v>2</v>
      </c>
      <c r="AJ16" s="109">
        <v>57</v>
      </c>
      <c r="AK16" s="109">
        <v>3</v>
      </c>
      <c r="AL16" s="109">
        <v>118</v>
      </c>
      <c r="AM16" s="109">
        <v>3</v>
      </c>
      <c r="AN16" s="109">
        <v>37</v>
      </c>
      <c r="AO16" s="109">
        <v>3</v>
      </c>
      <c r="AP16" s="109">
        <v>7</v>
      </c>
      <c r="AQ16" s="109">
        <v>36</v>
      </c>
      <c r="AR16" s="145">
        <v>68</v>
      </c>
      <c r="AS16" s="8"/>
      <c r="AT16"/>
    </row>
    <row r="17" spans="1:46" ht="24" customHeight="1">
      <c r="A17" s="139" t="s">
        <v>9</v>
      </c>
      <c r="B17" s="127">
        <f t="shared" si="39"/>
        <v>976</v>
      </c>
      <c r="C17" s="129">
        <v>392</v>
      </c>
      <c r="D17" s="128">
        <f t="shared" si="40"/>
        <v>4270</v>
      </c>
      <c r="E17" s="129">
        <v>2122</v>
      </c>
      <c r="F17" s="129">
        <v>2148</v>
      </c>
      <c r="G17" s="109">
        <v>0</v>
      </c>
      <c r="H17" s="109">
        <v>0</v>
      </c>
      <c r="I17" s="109">
        <v>0</v>
      </c>
      <c r="J17" s="109">
        <v>0</v>
      </c>
      <c r="K17" s="109">
        <v>80</v>
      </c>
      <c r="L17" s="109">
        <v>208</v>
      </c>
      <c r="M17" s="109">
        <v>0</v>
      </c>
      <c r="N17" s="109">
        <v>0</v>
      </c>
      <c r="O17" s="109">
        <v>0</v>
      </c>
      <c r="P17" s="109">
        <v>0</v>
      </c>
      <c r="Q17" s="109">
        <v>19</v>
      </c>
      <c r="R17" s="109">
        <v>289</v>
      </c>
      <c r="S17" s="109">
        <v>170</v>
      </c>
      <c r="T17" s="109">
        <v>603</v>
      </c>
      <c r="U17" s="109">
        <v>91</v>
      </c>
      <c r="V17" s="109">
        <v>101</v>
      </c>
      <c r="W17" s="109">
        <v>130</v>
      </c>
      <c r="X17" s="109">
        <v>589</v>
      </c>
      <c r="Y17" s="109">
        <v>31</v>
      </c>
      <c r="Z17" s="109">
        <v>239</v>
      </c>
      <c r="AA17" s="109">
        <v>17</v>
      </c>
      <c r="AB17" s="109">
        <v>300</v>
      </c>
      <c r="AC17" s="109">
        <v>53</v>
      </c>
      <c r="AD17" s="109">
        <v>222</v>
      </c>
      <c r="AE17" s="109">
        <v>21</v>
      </c>
      <c r="AF17" s="109">
        <v>112</v>
      </c>
      <c r="AG17" s="109">
        <v>15</v>
      </c>
      <c r="AH17" s="109">
        <v>179</v>
      </c>
      <c r="AI17" s="109">
        <v>2</v>
      </c>
      <c r="AJ17" s="109">
        <v>30</v>
      </c>
      <c r="AK17" s="109">
        <v>150</v>
      </c>
      <c r="AL17" s="109">
        <v>656</v>
      </c>
      <c r="AM17" s="109">
        <v>58</v>
      </c>
      <c r="AN17" s="109">
        <v>422</v>
      </c>
      <c r="AO17" s="109">
        <v>49</v>
      </c>
      <c r="AP17" s="109">
        <v>142</v>
      </c>
      <c r="AQ17" s="109">
        <v>90</v>
      </c>
      <c r="AR17" s="145">
        <v>178</v>
      </c>
      <c r="AS17" s="8"/>
      <c r="AT17"/>
    </row>
    <row r="18" spans="1:46" ht="24" customHeight="1">
      <c r="A18" s="139" t="s">
        <v>10</v>
      </c>
      <c r="B18" s="127">
        <f t="shared" si="39"/>
        <v>1102</v>
      </c>
      <c r="C18" s="129">
        <v>390</v>
      </c>
      <c r="D18" s="128">
        <f t="shared" si="40"/>
        <v>6814</v>
      </c>
      <c r="E18" s="129">
        <v>3517</v>
      </c>
      <c r="F18" s="129">
        <v>3297</v>
      </c>
      <c r="G18" s="109">
        <v>0</v>
      </c>
      <c r="H18" s="109">
        <v>0</v>
      </c>
      <c r="I18" s="109">
        <v>0</v>
      </c>
      <c r="J18" s="109">
        <v>0</v>
      </c>
      <c r="K18" s="109">
        <v>193</v>
      </c>
      <c r="L18" s="109">
        <v>954</v>
      </c>
      <c r="M18" s="109">
        <v>1</v>
      </c>
      <c r="N18" s="109">
        <v>257</v>
      </c>
      <c r="O18" s="109">
        <v>2</v>
      </c>
      <c r="P18" s="109">
        <v>39</v>
      </c>
      <c r="Q18" s="109">
        <v>42</v>
      </c>
      <c r="R18" s="109">
        <v>468</v>
      </c>
      <c r="S18" s="109">
        <v>200</v>
      </c>
      <c r="T18" s="109">
        <v>617</v>
      </c>
      <c r="U18" s="109">
        <v>152</v>
      </c>
      <c r="V18" s="109">
        <v>153</v>
      </c>
      <c r="W18" s="109">
        <v>144</v>
      </c>
      <c r="X18" s="109">
        <v>420</v>
      </c>
      <c r="Y18" s="109">
        <v>4</v>
      </c>
      <c r="Z18" s="109">
        <v>33</v>
      </c>
      <c r="AA18" s="109">
        <v>8</v>
      </c>
      <c r="AB18" s="109">
        <v>72</v>
      </c>
      <c r="AC18" s="109">
        <v>53</v>
      </c>
      <c r="AD18" s="109">
        <v>175</v>
      </c>
      <c r="AE18" s="109">
        <v>20</v>
      </c>
      <c r="AF18" s="109">
        <v>85</v>
      </c>
      <c r="AG18" s="109">
        <v>12</v>
      </c>
      <c r="AH18" s="109">
        <v>293</v>
      </c>
      <c r="AI18" s="109">
        <v>6</v>
      </c>
      <c r="AJ18" s="109">
        <v>1495</v>
      </c>
      <c r="AK18" s="109">
        <v>103</v>
      </c>
      <c r="AL18" s="109">
        <v>681</v>
      </c>
      <c r="AM18" s="109">
        <v>50</v>
      </c>
      <c r="AN18" s="109">
        <v>806</v>
      </c>
      <c r="AO18" s="109">
        <v>20</v>
      </c>
      <c r="AP18" s="109">
        <v>64</v>
      </c>
      <c r="AQ18" s="109">
        <v>92</v>
      </c>
      <c r="AR18" s="145">
        <v>202</v>
      </c>
      <c r="AS18" s="8"/>
      <c r="AT18"/>
    </row>
    <row r="19" spans="1:46" ht="24" customHeight="1">
      <c r="A19" s="139" t="s">
        <v>11</v>
      </c>
      <c r="B19" s="127">
        <f t="shared" si="39"/>
        <v>7284</v>
      </c>
      <c r="C19" s="129">
        <v>1520</v>
      </c>
      <c r="D19" s="128">
        <f t="shared" si="40"/>
        <v>25906</v>
      </c>
      <c r="E19" s="129">
        <v>17772</v>
      </c>
      <c r="F19" s="129">
        <v>8134</v>
      </c>
      <c r="G19" s="109">
        <v>0</v>
      </c>
      <c r="H19" s="109">
        <v>0</v>
      </c>
      <c r="I19" s="109">
        <v>0</v>
      </c>
      <c r="J19" s="109">
        <v>0</v>
      </c>
      <c r="K19" s="109">
        <v>4540</v>
      </c>
      <c r="L19" s="109">
        <v>16034</v>
      </c>
      <c r="M19" s="109">
        <v>1</v>
      </c>
      <c r="N19" s="109">
        <v>1</v>
      </c>
      <c r="O19" s="109">
        <v>1</v>
      </c>
      <c r="P19" s="109">
        <v>2</v>
      </c>
      <c r="Q19" s="109">
        <v>81</v>
      </c>
      <c r="R19" s="109">
        <v>545</v>
      </c>
      <c r="S19" s="109">
        <v>1375</v>
      </c>
      <c r="T19" s="109">
        <v>3508</v>
      </c>
      <c r="U19" s="109">
        <v>199</v>
      </c>
      <c r="V19" s="109">
        <v>720</v>
      </c>
      <c r="W19" s="109">
        <v>501</v>
      </c>
      <c r="X19" s="109">
        <v>1059</v>
      </c>
      <c r="Y19" s="109">
        <v>12</v>
      </c>
      <c r="Z19" s="109">
        <v>34</v>
      </c>
      <c r="AA19" s="109">
        <v>25</v>
      </c>
      <c r="AB19" s="109">
        <v>213</v>
      </c>
      <c r="AC19" s="109">
        <v>86</v>
      </c>
      <c r="AD19" s="109">
        <v>180</v>
      </c>
      <c r="AE19" s="109">
        <v>82</v>
      </c>
      <c r="AF19" s="109">
        <v>434</v>
      </c>
      <c r="AG19" s="109">
        <v>37</v>
      </c>
      <c r="AH19" s="109">
        <v>1123</v>
      </c>
      <c r="AI19" s="109">
        <v>3</v>
      </c>
      <c r="AJ19" s="109">
        <v>45</v>
      </c>
      <c r="AK19" s="109">
        <v>20</v>
      </c>
      <c r="AL19" s="109">
        <v>145</v>
      </c>
      <c r="AM19" s="109">
        <v>57</v>
      </c>
      <c r="AN19" s="109">
        <v>925</v>
      </c>
      <c r="AO19" s="109">
        <v>47</v>
      </c>
      <c r="AP19" s="109">
        <v>82</v>
      </c>
      <c r="AQ19" s="109">
        <v>217</v>
      </c>
      <c r="AR19" s="145">
        <v>856</v>
      </c>
      <c r="AS19" s="8"/>
      <c r="AT19"/>
    </row>
    <row r="20" spans="1:46" ht="24" customHeight="1">
      <c r="A20" s="139" t="s">
        <v>12</v>
      </c>
      <c r="B20" s="127">
        <f t="shared" si="39"/>
        <v>612</v>
      </c>
      <c r="C20" s="129">
        <v>248</v>
      </c>
      <c r="D20" s="128">
        <f t="shared" si="40"/>
        <v>1948</v>
      </c>
      <c r="E20" s="129">
        <v>1005</v>
      </c>
      <c r="F20" s="129">
        <v>943</v>
      </c>
      <c r="G20" s="109">
        <v>0</v>
      </c>
      <c r="H20" s="109">
        <v>0</v>
      </c>
      <c r="I20" s="109">
        <v>0</v>
      </c>
      <c r="J20" s="109">
        <v>0</v>
      </c>
      <c r="K20" s="109">
        <v>80</v>
      </c>
      <c r="L20" s="109">
        <v>223</v>
      </c>
      <c r="M20" s="109">
        <v>0</v>
      </c>
      <c r="N20" s="109">
        <v>0</v>
      </c>
      <c r="O20" s="109">
        <v>1</v>
      </c>
      <c r="P20" s="109">
        <v>129</v>
      </c>
      <c r="Q20" s="109">
        <v>33</v>
      </c>
      <c r="R20" s="109">
        <v>179</v>
      </c>
      <c r="S20" s="109">
        <v>167</v>
      </c>
      <c r="T20" s="109">
        <v>367</v>
      </c>
      <c r="U20" s="109">
        <v>67</v>
      </c>
      <c r="V20" s="109">
        <v>77</v>
      </c>
      <c r="W20" s="109">
        <v>91</v>
      </c>
      <c r="X20" s="109">
        <v>147</v>
      </c>
      <c r="Y20" s="109">
        <v>3</v>
      </c>
      <c r="Z20" s="109">
        <v>8</v>
      </c>
      <c r="AA20" s="109">
        <v>5</v>
      </c>
      <c r="AB20" s="109">
        <v>27</v>
      </c>
      <c r="AC20" s="109">
        <v>12</v>
      </c>
      <c r="AD20" s="109">
        <v>32</v>
      </c>
      <c r="AE20" s="109">
        <v>7</v>
      </c>
      <c r="AF20" s="109">
        <v>42</v>
      </c>
      <c r="AG20" s="109">
        <v>13</v>
      </c>
      <c r="AH20" s="109">
        <v>52</v>
      </c>
      <c r="AI20" s="109">
        <v>2</v>
      </c>
      <c r="AJ20" s="109">
        <v>71</v>
      </c>
      <c r="AK20" s="109">
        <v>8</v>
      </c>
      <c r="AL20" s="109">
        <v>65</v>
      </c>
      <c r="AM20" s="109">
        <v>30</v>
      </c>
      <c r="AN20" s="109">
        <v>370</v>
      </c>
      <c r="AO20" s="109">
        <v>14</v>
      </c>
      <c r="AP20" s="109">
        <v>27</v>
      </c>
      <c r="AQ20" s="109">
        <v>79</v>
      </c>
      <c r="AR20" s="145">
        <v>132</v>
      </c>
      <c r="AS20" s="8"/>
      <c r="AT20"/>
    </row>
    <row r="21" spans="1:46" ht="24" customHeight="1">
      <c r="A21" s="139" t="s">
        <v>13</v>
      </c>
      <c r="B21" s="127">
        <f t="shared" si="39"/>
        <v>3935</v>
      </c>
      <c r="C21" s="129">
        <v>949</v>
      </c>
      <c r="D21" s="128">
        <f t="shared" si="40"/>
        <v>15355</v>
      </c>
      <c r="E21" s="129">
        <v>10033</v>
      </c>
      <c r="F21" s="129">
        <v>5322</v>
      </c>
      <c r="G21" s="109">
        <v>0</v>
      </c>
      <c r="H21" s="109">
        <v>0</v>
      </c>
      <c r="I21" s="109">
        <v>0</v>
      </c>
      <c r="J21" s="109">
        <v>0</v>
      </c>
      <c r="K21" s="109">
        <v>534</v>
      </c>
      <c r="L21" s="109">
        <v>2091</v>
      </c>
      <c r="M21" s="109">
        <v>0</v>
      </c>
      <c r="N21" s="109">
        <v>0</v>
      </c>
      <c r="O21" s="109">
        <v>2</v>
      </c>
      <c r="P21" s="109">
        <v>23</v>
      </c>
      <c r="Q21" s="109">
        <v>179</v>
      </c>
      <c r="R21" s="109">
        <v>1456</v>
      </c>
      <c r="S21" s="109">
        <v>2247</v>
      </c>
      <c r="T21" s="109">
        <v>6967</v>
      </c>
      <c r="U21" s="109">
        <v>150</v>
      </c>
      <c r="V21" s="109">
        <v>296</v>
      </c>
      <c r="W21" s="109">
        <v>265</v>
      </c>
      <c r="X21" s="109">
        <v>981</v>
      </c>
      <c r="Y21" s="109">
        <v>62</v>
      </c>
      <c r="Z21" s="109">
        <v>648</v>
      </c>
      <c r="AA21" s="109">
        <v>11</v>
      </c>
      <c r="AB21" s="109">
        <v>103</v>
      </c>
      <c r="AC21" s="109">
        <v>58</v>
      </c>
      <c r="AD21" s="109">
        <v>296</v>
      </c>
      <c r="AE21" s="109">
        <v>94</v>
      </c>
      <c r="AF21" s="109">
        <v>559</v>
      </c>
      <c r="AG21" s="109">
        <v>46</v>
      </c>
      <c r="AH21" s="109">
        <v>628</v>
      </c>
      <c r="AI21" s="109">
        <v>3</v>
      </c>
      <c r="AJ21" s="109">
        <v>67</v>
      </c>
      <c r="AK21" s="109">
        <v>50</v>
      </c>
      <c r="AL21" s="109">
        <v>203</v>
      </c>
      <c r="AM21" s="109">
        <v>28</v>
      </c>
      <c r="AN21" s="109">
        <v>404</v>
      </c>
      <c r="AO21" s="109">
        <v>38</v>
      </c>
      <c r="AP21" s="109">
        <v>262</v>
      </c>
      <c r="AQ21" s="109">
        <v>168</v>
      </c>
      <c r="AR21" s="145">
        <v>371</v>
      </c>
      <c r="AS21" s="8"/>
      <c r="AT21"/>
    </row>
    <row r="22" spans="1:46" ht="24" customHeight="1">
      <c r="A22" s="139" t="s">
        <v>14</v>
      </c>
      <c r="B22" s="127">
        <f t="shared" si="39"/>
        <v>1322</v>
      </c>
      <c r="C22" s="129">
        <v>548</v>
      </c>
      <c r="D22" s="128">
        <f t="shared" si="40"/>
        <v>6997</v>
      </c>
      <c r="E22" s="129">
        <v>3849</v>
      </c>
      <c r="F22" s="129">
        <v>3148</v>
      </c>
      <c r="G22" s="109">
        <v>0</v>
      </c>
      <c r="H22" s="109">
        <v>0</v>
      </c>
      <c r="I22" s="109">
        <v>0</v>
      </c>
      <c r="J22" s="109">
        <v>0</v>
      </c>
      <c r="K22" s="109">
        <v>44</v>
      </c>
      <c r="L22" s="109">
        <v>101</v>
      </c>
      <c r="M22" s="109">
        <v>1</v>
      </c>
      <c r="N22" s="109">
        <v>2</v>
      </c>
      <c r="O22" s="109">
        <v>0</v>
      </c>
      <c r="P22" s="109">
        <v>0</v>
      </c>
      <c r="Q22" s="109">
        <v>33</v>
      </c>
      <c r="R22" s="109">
        <v>71</v>
      </c>
      <c r="S22" s="109">
        <v>274</v>
      </c>
      <c r="T22" s="109">
        <v>633</v>
      </c>
      <c r="U22" s="109">
        <v>67</v>
      </c>
      <c r="V22" s="109">
        <v>179</v>
      </c>
      <c r="W22" s="109">
        <v>457</v>
      </c>
      <c r="X22" s="109">
        <v>1297</v>
      </c>
      <c r="Y22" s="109">
        <v>11</v>
      </c>
      <c r="Z22" s="109">
        <v>39</v>
      </c>
      <c r="AA22" s="109">
        <v>13</v>
      </c>
      <c r="AB22" s="109">
        <v>123</v>
      </c>
      <c r="AC22" s="109">
        <v>31</v>
      </c>
      <c r="AD22" s="109">
        <v>66</v>
      </c>
      <c r="AE22" s="109">
        <v>55</v>
      </c>
      <c r="AF22" s="109">
        <v>349</v>
      </c>
      <c r="AG22" s="109">
        <v>20</v>
      </c>
      <c r="AH22" s="109">
        <v>40</v>
      </c>
      <c r="AI22" s="109">
        <v>1</v>
      </c>
      <c r="AJ22" s="109">
        <v>10</v>
      </c>
      <c r="AK22" s="109">
        <v>45</v>
      </c>
      <c r="AL22" s="109">
        <v>3029</v>
      </c>
      <c r="AM22" s="109">
        <v>51</v>
      </c>
      <c r="AN22" s="109">
        <v>589</v>
      </c>
      <c r="AO22" s="109">
        <v>65</v>
      </c>
      <c r="AP22" s="109">
        <v>212</v>
      </c>
      <c r="AQ22" s="109">
        <v>154</v>
      </c>
      <c r="AR22" s="145">
        <v>257</v>
      </c>
      <c r="AS22" s="8"/>
      <c r="AT22"/>
    </row>
    <row r="23" spans="1:46" ht="24" customHeight="1">
      <c r="A23" s="139" t="s">
        <v>15</v>
      </c>
      <c r="B23" s="127">
        <f t="shared" si="39"/>
        <v>555</v>
      </c>
      <c r="C23" s="129">
        <v>176</v>
      </c>
      <c r="D23" s="128">
        <f t="shared" si="40"/>
        <v>2516</v>
      </c>
      <c r="E23" s="129">
        <v>1553</v>
      </c>
      <c r="F23" s="129">
        <v>963</v>
      </c>
      <c r="G23" s="109">
        <v>0</v>
      </c>
      <c r="H23" s="109">
        <v>0</v>
      </c>
      <c r="I23" s="109">
        <v>0</v>
      </c>
      <c r="J23" s="109">
        <v>0</v>
      </c>
      <c r="K23" s="109">
        <v>43</v>
      </c>
      <c r="L23" s="109">
        <v>126</v>
      </c>
      <c r="M23" s="109">
        <v>0</v>
      </c>
      <c r="N23" s="109">
        <v>0</v>
      </c>
      <c r="O23" s="109">
        <v>0</v>
      </c>
      <c r="P23" s="109">
        <v>0</v>
      </c>
      <c r="Q23" s="109">
        <v>31</v>
      </c>
      <c r="R23" s="109">
        <v>234</v>
      </c>
      <c r="S23" s="109">
        <v>123</v>
      </c>
      <c r="T23" s="109">
        <v>279</v>
      </c>
      <c r="U23" s="109">
        <v>81</v>
      </c>
      <c r="V23" s="109">
        <v>82</v>
      </c>
      <c r="W23" s="109">
        <v>97</v>
      </c>
      <c r="X23" s="109">
        <v>215</v>
      </c>
      <c r="Y23" s="109">
        <v>9</v>
      </c>
      <c r="Z23" s="109">
        <v>36</v>
      </c>
      <c r="AA23" s="109">
        <v>5</v>
      </c>
      <c r="AB23" s="109">
        <v>37</v>
      </c>
      <c r="AC23" s="109">
        <v>13</v>
      </c>
      <c r="AD23" s="109">
        <v>32</v>
      </c>
      <c r="AE23" s="109">
        <v>14</v>
      </c>
      <c r="AF23" s="109">
        <v>40</v>
      </c>
      <c r="AG23" s="109">
        <v>10</v>
      </c>
      <c r="AH23" s="109">
        <v>20</v>
      </c>
      <c r="AI23" s="109">
        <v>5</v>
      </c>
      <c r="AJ23" s="109">
        <v>1098</v>
      </c>
      <c r="AK23" s="109">
        <v>13</v>
      </c>
      <c r="AL23" s="109">
        <v>64</v>
      </c>
      <c r="AM23" s="109">
        <v>20</v>
      </c>
      <c r="AN23" s="109">
        <v>102</v>
      </c>
      <c r="AO23" s="109">
        <v>16</v>
      </c>
      <c r="AP23" s="109">
        <v>36</v>
      </c>
      <c r="AQ23" s="109">
        <v>75</v>
      </c>
      <c r="AR23" s="145">
        <v>115</v>
      </c>
      <c r="AS23" s="8"/>
      <c r="AT23"/>
    </row>
    <row r="24" spans="1:46" ht="24" customHeight="1">
      <c r="A24" s="139" t="s">
        <v>16</v>
      </c>
      <c r="B24" s="127">
        <f t="shared" si="39"/>
        <v>661</v>
      </c>
      <c r="C24" s="129">
        <v>293</v>
      </c>
      <c r="D24" s="128">
        <f t="shared" si="40"/>
        <v>2222</v>
      </c>
      <c r="E24" s="129">
        <v>1090</v>
      </c>
      <c r="F24" s="129">
        <v>1132</v>
      </c>
      <c r="G24" s="109">
        <v>0</v>
      </c>
      <c r="H24" s="109">
        <v>0</v>
      </c>
      <c r="I24" s="109">
        <v>0</v>
      </c>
      <c r="J24" s="109">
        <v>0</v>
      </c>
      <c r="K24" s="109">
        <v>27</v>
      </c>
      <c r="L24" s="109">
        <v>153</v>
      </c>
      <c r="M24" s="109">
        <v>0</v>
      </c>
      <c r="N24" s="109">
        <v>0</v>
      </c>
      <c r="O24" s="109">
        <v>0</v>
      </c>
      <c r="P24" s="109">
        <v>0</v>
      </c>
      <c r="Q24" s="109">
        <v>8</v>
      </c>
      <c r="R24" s="109">
        <v>73</v>
      </c>
      <c r="S24" s="109">
        <v>89</v>
      </c>
      <c r="T24" s="109">
        <v>292</v>
      </c>
      <c r="U24" s="109">
        <v>67</v>
      </c>
      <c r="V24" s="109">
        <v>76</v>
      </c>
      <c r="W24" s="109">
        <v>256</v>
      </c>
      <c r="X24" s="109">
        <v>619</v>
      </c>
      <c r="Y24" s="109">
        <v>28</v>
      </c>
      <c r="Z24" s="109">
        <v>252</v>
      </c>
      <c r="AA24" s="109">
        <v>3</v>
      </c>
      <c r="AB24" s="109">
        <v>27</v>
      </c>
      <c r="AC24" s="109">
        <v>26</v>
      </c>
      <c r="AD24" s="109">
        <v>39</v>
      </c>
      <c r="AE24" s="109">
        <v>13</v>
      </c>
      <c r="AF24" s="109">
        <v>60</v>
      </c>
      <c r="AG24" s="109">
        <v>4</v>
      </c>
      <c r="AH24" s="109">
        <v>48</v>
      </c>
      <c r="AI24" s="109">
        <v>3</v>
      </c>
      <c r="AJ24" s="109">
        <v>74</v>
      </c>
      <c r="AK24" s="109">
        <v>19</v>
      </c>
      <c r="AL24" s="109">
        <v>97</v>
      </c>
      <c r="AM24" s="109">
        <v>17</v>
      </c>
      <c r="AN24" s="109">
        <v>262</v>
      </c>
      <c r="AO24" s="109">
        <v>33</v>
      </c>
      <c r="AP24" s="109">
        <v>70</v>
      </c>
      <c r="AQ24" s="109">
        <v>68</v>
      </c>
      <c r="AR24" s="145">
        <v>80</v>
      </c>
      <c r="AS24" s="8"/>
      <c r="AT24"/>
    </row>
    <row r="25" spans="1:46" ht="24" customHeight="1">
      <c r="A25" s="139" t="s">
        <v>17</v>
      </c>
      <c r="B25" s="127">
        <f t="shared" si="39"/>
        <v>1126</v>
      </c>
      <c r="C25" s="129">
        <v>423</v>
      </c>
      <c r="D25" s="128">
        <f t="shared" si="40"/>
        <v>5736</v>
      </c>
      <c r="E25" s="129">
        <v>2712</v>
      </c>
      <c r="F25" s="129">
        <v>3024</v>
      </c>
      <c r="G25" s="109">
        <v>0</v>
      </c>
      <c r="H25" s="109">
        <v>0</v>
      </c>
      <c r="I25" s="109">
        <v>0</v>
      </c>
      <c r="J25" s="109">
        <v>0</v>
      </c>
      <c r="K25" s="109">
        <v>31</v>
      </c>
      <c r="L25" s="109">
        <v>171</v>
      </c>
      <c r="M25" s="109">
        <v>0</v>
      </c>
      <c r="N25" s="109">
        <v>0</v>
      </c>
      <c r="O25" s="109">
        <v>2</v>
      </c>
      <c r="P25" s="109">
        <v>27</v>
      </c>
      <c r="Q25" s="109">
        <v>21</v>
      </c>
      <c r="R25" s="109">
        <v>93</v>
      </c>
      <c r="S25" s="109">
        <v>176</v>
      </c>
      <c r="T25" s="109">
        <v>521</v>
      </c>
      <c r="U25" s="109">
        <v>253</v>
      </c>
      <c r="V25" s="109">
        <v>253</v>
      </c>
      <c r="W25" s="109">
        <v>175</v>
      </c>
      <c r="X25" s="109">
        <v>552</v>
      </c>
      <c r="Y25" s="109">
        <v>5</v>
      </c>
      <c r="Z25" s="109">
        <v>26</v>
      </c>
      <c r="AA25" s="109">
        <v>7</v>
      </c>
      <c r="AB25" s="109">
        <v>44</v>
      </c>
      <c r="AC25" s="109">
        <v>65</v>
      </c>
      <c r="AD25" s="109">
        <v>286</v>
      </c>
      <c r="AE25" s="109">
        <v>22</v>
      </c>
      <c r="AF25" s="109">
        <v>79</v>
      </c>
      <c r="AG25" s="109">
        <v>8</v>
      </c>
      <c r="AH25" s="109">
        <v>31</v>
      </c>
      <c r="AI25" s="109">
        <v>2</v>
      </c>
      <c r="AJ25" s="109">
        <v>34</v>
      </c>
      <c r="AK25" s="109">
        <v>136</v>
      </c>
      <c r="AL25" s="109">
        <v>2506</v>
      </c>
      <c r="AM25" s="109">
        <v>64</v>
      </c>
      <c r="AN25" s="109">
        <v>797</v>
      </c>
      <c r="AO25" s="109">
        <v>43</v>
      </c>
      <c r="AP25" s="109">
        <v>114</v>
      </c>
      <c r="AQ25" s="109">
        <v>116</v>
      </c>
      <c r="AR25" s="145">
        <v>202</v>
      </c>
      <c r="AS25" s="8"/>
      <c r="AT25"/>
    </row>
    <row r="26" spans="1:46" ht="24" customHeight="1">
      <c r="A26" s="139" t="s">
        <v>18</v>
      </c>
      <c r="B26" s="127">
        <f t="shared" si="39"/>
        <v>1165</v>
      </c>
      <c r="C26" s="129">
        <v>469</v>
      </c>
      <c r="D26" s="128">
        <f t="shared" si="40"/>
        <v>4790</v>
      </c>
      <c r="E26" s="129">
        <v>2274</v>
      </c>
      <c r="F26" s="129">
        <v>2516</v>
      </c>
      <c r="G26" s="109">
        <v>0</v>
      </c>
      <c r="H26" s="109">
        <v>0</v>
      </c>
      <c r="I26" s="109">
        <v>0</v>
      </c>
      <c r="J26" s="109">
        <v>0</v>
      </c>
      <c r="K26" s="109">
        <v>55</v>
      </c>
      <c r="L26" s="109">
        <v>124</v>
      </c>
      <c r="M26" s="109">
        <v>0</v>
      </c>
      <c r="N26" s="109">
        <v>0</v>
      </c>
      <c r="O26" s="109">
        <v>0</v>
      </c>
      <c r="P26" s="109">
        <v>0</v>
      </c>
      <c r="Q26" s="109">
        <v>17</v>
      </c>
      <c r="R26" s="109">
        <v>123</v>
      </c>
      <c r="S26" s="109">
        <v>247</v>
      </c>
      <c r="T26" s="109">
        <v>633</v>
      </c>
      <c r="U26" s="109">
        <v>126</v>
      </c>
      <c r="V26" s="109">
        <v>236</v>
      </c>
      <c r="W26" s="109">
        <v>317</v>
      </c>
      <c r="X26" s="109">
        <v>704</v>
      </c>
      <c r="Y26" s="109">
        <v>3</v>
      </c>
      <c r="Z26" s="109">
        <v>21</v>
      </c>
      <c r="AA26" s="109">
        <v>13</v>
      </c>
      <c r="AB26" s="109">
        <v>240</v>
      </c>
      <c r="AC26" s="109">
        <v>57</v>
      </c>
      <c r="AD26" s="109">
        <v>182</v>
      </c>
      <c r="AE26" s="109">
        <v>20</v>
      </c>
      <c r="AF26" s="109">
        <v>181</v>
      </c>
      <c r="AG26" s="109">
        <v>31</v>
      </c>
      <c r="AH26" s="109">
        <v>983</v>
      </c>
      <c r="AI26" s="109">
        <v>4</v>
      </c>
      <c r="AJ26" s="109">
        <v>76</v>
      </c>
      <c r="AK26" s="109">
        <v>44</v>
      </c>
      <c r="AL26" s="109">
        <v>221</v>
      </c>
      <c r="AM26" s="109">
        <v>47</v>
      </c>
      <c r="AN26" s="109">
        <v>774</v>
      </c>
      <c r="AO26" s="109">
        <v>42</v>
      </c>
      <c r="AP26" s="109">
        <v>78</v>
      </c>
      <c r="AQ26" s="109">
        <v>142</v>
      </c>
      <c r="AR26" s="145">
        <v>214</v>
      </c>
      <c r="AS26" s="8"/>
      <c r="AT26"/>
    </row>
    <row r="27" spans="1:46" ht="24" customHeight="1">
      <c r="A27" s="139" t="s">
        <v>19</v>
      </c>
      <c r="B27" s="127">
        <f t="shared" si="39"/>
        <v>1392</v>
      </c>
      <c r="C27" s="129">
        <v>309</v>
      </c>
      <c r="D27" s="128">
        <f t="shared" si="40"/>
        <v>9623</v>
      </c>
      <c r="E27" s="129">
        <v>7177</v>
      </c>
      <c r="F27" s="129">
        <v>2446</v>
      </c>
      <c r="G27" s="109">
        <v>0</v>
      </c>
      <c r="H27" s="109">
        <v>0</v>
      </c>
      <c r="I27" s="109">
        <v>0</v>
      </c>
      <c r="J27" s="109">
        <v>0</v>
      </c>
      <c r="K27" s="109">
        <v>685</v>
      </c>
      <c r="L27" s="109">
        <v>6226</v>
      </c>
      <c r="M27" s="109">
        <v>1</v>
      </c>
      <c r="N27" s="109">
        <v>1</v>
      </c>
      <c r="O27" s="109">
        <v>5</v>
      </c>
      <c r="P27" s="109">
        <v>43</v>
      </c>
      <c r="Q27" s="109">
        <v>71</v>
      </c>
      <c r="R27" s="109">
        <v>734</v>
      </c>
      <c r="S27" s="109">
        <v>315</v>
      </c>
      <c r="T27" s="109">
        <v>1189</v>
      </c>
      <c r="U27" s="109">
        <v>122</v>
      </c>
      <c r="V27" s="109">
        <v>617</v>
      </c>
      <c r="W27" s="109">
        <v>73</v>
      </c>
      <c r="X27" s="109">
        <v>173</v>
      </c>
      <c r="Y27" s="109">
        <v>4</v>
      </c>
      <c r="Z27" s="109">
        <v>13</v>
      </c>
      <c r="AA27" s="109">
        <v>6</v>
      </c>
      <c r="AB27" s="109">
        <v>32</v>
      </c>
      <c r="AC27" s="109">
        <v>21</v>
      </c>
      <c r="AD27" s="109">
        <v>54</v>
      </c>
      <c r="AE27" s="109">
        <v>6</v>
      </c>
      <c r="AF27" s="109">
        <v>19</v>
      </c>
      <c r="AG27" s="109">
        <v>4</v>
      </c>
      <c r="AH27" s="109">
        <v>9</v>
      </c>
      <c r="AI27" s="109">
        <v>1</v>
      </c>
      <c r="AJ27" s="109">
        <v>15</v>
      </c>
      <c r="AK27" s="109">
        <v>14</v>
      </c>
      <c r="AL27" s="109">
        <v>237</v>
      </c>
      <c r="AM27" s="109">
        <v>12</v>
      </c>
      <c r="AN27" s="109">
        <v>149</v>
      </c>
      <c r="AO27" s="109">
        <v>8</v>
      </c>
      <c r="AP27" s="109">
        <v>29</v>
      </c>
      <c r="AQ27" s="109">
        <v>44</v>
      </c>
      <c r="AR27" s="145">
        <v>83</v>
      </c>
      <c r="AS27" s="9"/>
      <c r="AT27"/>
    </row>
    <row r="28" spans="1:46" ht="24" customHeight="1">
      <c r="A28" s="139" t="s">
        <v>20</v>
      </c>
      <c r="B28" s="127">
        <f t="shared" si="39"/>
        <v>1840</v>
      </c>
      <c r="C28" s="129">
        <v>666</v>
      </c>
      <c r="D28" s="128">
        <f t="shared" si="40"/>
        <v>6890</v>
      </c>
      <c r="E28" s="129">
        <v>4093</v>
      </c>
      <c r="F28" s="129">
        <v>2797</v>
      </c>
      <c r="G28" s="109">
        <v>0</v>
      </c>
      <c r="H28" s="109">
        <v>0</v>
      </c>
      <c r="I28" s="109">
        <v>0</v>
      </c>
      <c r="J28" s="109">
        <v>0</v>
      </c>
      <c r="K28" s="109">
        <v>190</v>
      </c>
      <c r="L28" s="109">
        <v>607</v>
      </c>
      <c r="M28" s="109">
        <v>0</v>
      </c>
      <c r="N28" s="109">
        <v>0</v>
      </c>
      <c r="O28" s="109">
        <v>3</v>
      </c>
      <c r="P28" s="109">
        <v>121</v>
      </c>
      <c r="Q28" s="109">
        <v>133</v>
      </c>
      <c r="R28" s="109">
        <v>1425</v>
      </c>
      <c r="S28" s="109">
        <v>460</v>
      </c>
      <c r="T28" s="109">
        <v>1417</v>
      </c>
      <c r="U28" s="109">
        <v>229</v>
      </c>
      <c r="V28" s="109">
        <v>263</v>
      </c>
      <c r="W28" s="109">
        <v>252</v>
      </c>
      <c r="X28" s="109">
        <v>654</v>
      </c>
      <c r="Y28" s="109">
        <v>12</v>
      </c>
      <c r="Z28" s="109">
        <v>55</v>
      </c>
      <c r="AA28" s="109">
        <v>8</v>
      </c>
      <c r="AB28" s="109">
        <v>54</v>
      </c>
      <c r="AC28" s="109">
        <v>61</v>
      </c>
      <c r="AD28" s="109">
        <v>174</v>
      </c>
      <c r="AE28" s="109">
        <v>58</v>
      </c>
      <c r="AF28" s="109">
        <v>461</v>
      </c>
      <c r="AG28" s="109">
        <v>21</v>
      </c>
      <c r="AH28" s="109">
        <v>82</v>
      </c>
      <c r="AI28" s="109">
        <v>4</v>
      </c>
      <c r="AJ28" s="109">
        <v>76</v>
      </c>
      <c r="AK28" s="109">
        <v>115</v>
      </c>
      <c r="AL28" s="109">
        <v>649</v>
      </c>
      <c r="AM28" s="109">
        <v>66</v>
      </c>
      <c r="AN28" s="109">
        <v>413</v>
      </c>
      <c r="AO28" s="109">
        <v>65</v>
      </c>
      <c r="AP28" s="109">
        <v>175</v>
      </c>
      <c r="AQ28" s="109">
        <v>163</v>
      </c>
      <c r="AR28" s="145">
        <v>264</v>
      </c>
      <c r="AS28" s="10"/>
      <c r="AT28"/>
    </row>
    <row r="29" spans="1:46" ht="24" customHeight="1">
      <c r="A29" s="139" t="s">
        <v>21</v>
      </c>
      <c r="B29" s="127">
        <f t="shared" si="39"/>
        <v>2034</v>
      </c>
      <c r="C29" s="129">
        <v>626</v>
      </c>
      <c r="D29" s="128">
        <f t="shared" si="40"/>
        <v>7585</v>
      </c>
      <c r="E29" s="129">
        <v>4255</v>
      </c>
      <c r="F29" s="129">
        <v>3330</v>
      </c>
      <c r="G29" s="109">
        <v>0</v>
      </c>
      <c r="H29" s="109">
        <v>0</v>
      </c>
      <c r="I29" s="109">
        <v>0</v>
      </c>
      <c r="J29" s="109">
        <v>0</v>
      </c>
      <c r="K29" s="109">
        <v>97</v>
      </c>
      <c r="L29" s="109">
        <v>296</v>
      </c>
      <c r="M29" s="109">
        <v>1</v>
      </c>
      <c r="N29" s="109">
        <v>2</v>
      </c>
      <c r="O29" s="109">
        <v>3</v>
      </c>
      <c r="P29" s="109">
        <v>17</v>
      </c>
      <c r="Q29" s="109">
        <v>33</v>
      </c>
      <c r="R29" s="109">
        <v>210</v>
      </c>
      <c r="S29" s="109">
        <v>993</v>
      </c>
      <c r="T29" s="109">
        <v>3702</v>
      </c>
      <c r="U29" s="109">
        <v>305</v>
      </c>
      <c r="V29" s="109">
        <v>627</v>
      </c>
      <c r="W29" s="109">
        <v>243</v>
      </c>
      <c r="X29" s="109">
        <v>653</v>
      </c>
      <c r="Y29" s="109">
        <v>2</v>
      </c>
      <c r="Z29" s="109">
        <v>2</v>
      </c>
      <c r="AA29" s="109">
        <v>11</v>
      </c>
      <c r="AB29" s="109">
        <v>78</v>
      </c>
      <c r="AC29" s="109">
        <v>57</v>
      </c>
      <c r="AD29" s="109">
        <v>304</v>
      </c>
      <c r="AE29" s="109">
        <v>10</v>
      </c>
      <c r="AF29" s="109">
        <v>77</v>
      </c>
      <c r="AG29" s="109">
        <v>4</v>
      </c>
      <c r="AH29" s="109">
        <v>27</v>
      </c>
      <c r="AI29" s="109">
        <v>6</v>
      </c>
      <c r="AJ29" s="109">
        <v>84</v>
      </c>
      <c r="AK29" s="109">
        <v>79</v>
      </c>
      <c r="AL29" s="109">
        <v>772</v>
      </c>
      <c r="AM29" s="109">
        <v>38</v>
      </c>
      <c r="AN29" s="109">
        <v>334</v>
      </c>
      <c r="AO29" s="109">
        <v>30</v>
      </c>
      <c r="AP29" s="109">
        <v>85</v>
      </c>
      <c r="AQ29" s="109">
        <v>122</v>
      </c>
      <c r="AR29" s="145">
        <v>315</v>
      </c>
      <c r="AS29" s="10"/>
      <c r="AT29"/>
    </row>
    <row r="30" spans="1:46" ht="24" customHeight="1">
      <c r="A30" s="139" t="s">
        <v>22</v>
      </c>
      <c r="B30" s="127">
        <f t="shared" si="39"/>
        <v>1403</v>
      </c>
      <c r="C30" s="129">
        <v>588</v>
      </c>
      <c r="D30" s="128">
        <f t="shared" si="40"/>
        <v>5509</v>
      </c>
      <c r="E30" s="129">
        <v>2468</v>
      </c>
      <c r="F30" s="129">
        <v>3041</v>
      </c>
      <c r="G30" s="109">
        <v>0</v>
      </c>
      <c r="H30" s="109">
        <v>0</v>
      </c>
      <c r="I30" s="109">
        <v>0</v>
      </c>
      <c r="J30" s="109">
        <v>0</v>
      </c>
      <c r="K30" s="109">
        <v>71</v>
      </c>
      <c r="L30" s="109">
        <v>162</v>
      </c>
      <c r="M30" s="109">
        <v>1</v>
      </c>
      <c r="N30" s="109">
        <v>5</v>
      </c>
      <c r="O30" s="109">
        <v>0</v>
      </c>
      <c r="P30" s="109">
        <v>0</v>
      </c>
      <c r="Q30" s="109">
        <v>32</v>
      </c>
      <c r="R30" s="109">
        <v>231</v>
      </c>
      <c r="S30" s="109">
        <v>278</v>
      </c>
      <c r="T30" s="109">
        <v>850</v>
      </c>
      <c r="U30" s="109">
        <v>227</v>
      </c>
      <c r="V30" s="109">
        <v>326</v>
      </c>
      <c r="W30" s="109">
        <v>313</v>
      </c>
      <c r="X30" s="109">
        <v>913</v>
      </c>
      <c r="Y30" s="109">
        <v>17</v>
      </c>
      <c r="Z30" s="109">
        <v>58</v>
      </c>
      <c r="AA30" s="109">
        <v>8</v>
      </c>
      <c r="AB30" s="109">
        <v>58</v>
      </c>
      <c r="AC30" s="109">
        <v>68</v>
      </c>
      <c r="AD30" s="109">
        <v>207</v>
      </c>
      <c r="AE30" s="109">
        <v>28</v>
      </c>
      <c r="AF30" s="109">
        <v>130</v>
      </c>
      <c r="AG30" s="109">
        <v>9</v>
      </c>
      <c r="AH30" s="109">
        <v>35</v>
      </c>
      <c r="AI30" s="109">
        <v>1</v>
      </c>
      <c r="AJ30" s="109">
        <v>18</v>
      </c>
      <c r="AK30" s="109">
        <v>54</v>
      </c>
      <c r="AL30" s="109">
        <v>1472</v>
      </c>
      <c r="AM30" s="109">
        <v>48</v>
      </c>
      <c r="AN30" s="109">
        <v>618</v>
      </c>
      <c r="AO30" s="109">
        <v>71</v>
      </c>
      <c r="AP30" s="109">
        <v>144</v>
      </c>
      <c r="AQ30" s="109">
        <v>177</v>
      </c>
      <c r="AR30" s="145">
        <v>282</v>
      </c>
      <c r="AS30" s="10"/>
      <c r="AT30"/>
    </row>
    <row r="31" spans="1:46" ht="24" customHeight="1">
      <c r="A31" s="139" t="s">
        <v>23</v>
      </c>
      <c r="B31" s="127">
        <f t="shared" si="39"/>
        <v>1583</v>
      </c>
      <c r="C31" s="129">
        <v>602</v>
      </c>
      <c r="D31" s="128">
        <f t="shared" si="40"/>
        <v>5523</v>
      </c>
      <c r="E31" s="129">
        <v>2703</v>
      </c>
      <c r="F31" s="129">
        <v>2820</v>
      </c>
      <c r="G31" s="109">
        <v>0</v>
      </c>
      <c r="H31" s="109">
        <v>0</v>
      </c>
      <c r="I31" s="109">
        <v>0</v>
      </c>
      <c r="J31" s="109">
        <v>0</v>
      </c>
      <c r="K31" s="109">
        <v>74</v>
      </c>
      <c r="L31" s="109">
        <v>222</v>
      </c>
      <c r="M31" s="109">
        <v>0</v>
      </c>
      <c r="N31" s="109">
        <v>0</v>
      </c>
      <c r="O31" s="109">
        <v>1</v>
      </c>
      <c r="P31" s="109">
        <v>3</v>
      </c>
      <c r="Q31" s="109">
        <v>48</v>
      </c>
      <c r="R31" s="109">
        <v>350</v>
      </c>
      <c r="S31" s="109">
        <v>383</v>
      </c>
      <c r="T31" s="109">
        <v>989</v>
      </c>
      <c r="U31" s="109">
        <v>250</v>
      </c>
      <c r="V31" s="109">
        <v>281</v>
      </c>
      <c r="W31" s="109">
        <v>277</v>
      </c>
      <c r="X31" s="109">
        <v>705</v>
      </c>
      <c r="Y31" s="109">
        <v>23</v>
      </c>
      <c r="Z31" s="109">
        <v>128</v>
      </c>
      <c r="AA31" s="109">
        <v>5</v>
      </c>
      <c r="AB31" s="109">
        <v>71</v>
      </c>
      <c r="AC31" s="109">
        <v>57</v>
      </c>
      <c r="AD31" s="109">
        <v>160</v>
      </c>
      <c r="AE31" s="109">
        <v>27</v>
      </c>
      <c r="AF31" s="109">
        <v>106</v>
      </c>
      <c r="AG31" s="109">
        <v>18</v>
      </c>
      <c r="AH31" s="109">
        <v>322</v>
      </c>
      <c r="AI31" s="109">
        <v>6</v>
      </c>
      <c r="AJ31" s="109">
        <v>298</v>
      </c>
      <c r="AK31" s="109">
        <v>85</v>
      </c>
      <c r="AL31" s="109">
        <v>683</v>
      </c>
      <c r="AM31" s="109">
        <v>65</v>
      </c>
      <c r="AN31" s="109">
        <v>615</v>
      </c>
      <c r="AO31" s="109">
        <v>60</v>
      </c>
      <c r="AP31" s="109">
        <v>154</v>
      </c>
      <c r="AQ31" s="109">
        <v>204</v>
      </c>
      <c r="AR31" s="145">
        <v>436</v>
      </c>
      <c r="AS31" s="10"/>
      <c r="AT31"/>
    </row>
    <row r="32" spans="1:46" ht="24" customHeight="1">
      <c r="A32" s="139" t="s">
        <v>24</v>
      </c>
      <c r="B32" s="127">
        <f t="shared" si="39"/>
        <v>1887</v>
      </c>
      <c r="C32" s="129">
        <v>769</v>
      </c>
      <c r="D32" s="128">
        <f t="shared" si="40"/>
        <v>6471</v>
      </c>
      <c r="E32" s="129">
        <v>2866</v>
      </c>
      <c r="F32" s="129">
        <v>3605</v>
      </c>
      <c r="G32" s="109">
        <v>1</v>
      </c>
      <c r="H32" s="109">
        <v>138</v>
      </c>
      <c r="I32" s="109">
        <v>0</v>
      </c>
      <c r="J32" s="109">
        <v>0</v>
      </c>
      <c r="K32" s="109">
        <v>78</v>
      </c>
      <c r="L32" s="109">
        <v>251</v>
      </c>
      <c r="M32" s="109">
        <v>0</v>
      </c>
      <c r="N32" s="109">
        <v>0</v>
      </c>
      <c r="O32" s="109">
        <v>0</v>
      </c>
      <c r="P32" s="109">
        <v>0</v>
      </c>
      <c r="Q32" s="109">
        <v>67</v>
      </c>
      <c r="R32" s="109">
        <v>519</v>
      </c>
      <c r="S32" s="109">
        <v>357</v>
      </c>
      <c r="T32" s="109">
        <v>866</v>
      </c>
      <c r="U32" s="109">
        <v>394</v>
      </c>
      <c r="V32" s="109">
        <v>410</v>
      </c>
      <c r="W32" s="109">
        <v>373</v>
      </c>
      <c r="X32" s="109">
        <v>900</v>
      </c>
      <c r="Y32" s="109">
        <v>6</v>
      </c>
      <c r="Z32" s="109">
        <v>228</v>
      </c>
      <c r="AA32" s="109">
        <v>17</v>
      </c>
      <c r="AB32" s="109">
        <v>331</v>
      </c>
      <c r="AC32" s="109">
        <v>64</v>
      </c>
      <c r="AD32" s="109">
        <v>175</v>
      </c>
      <c r="AE32" s="109">
        <v>12</v>
      </c>
      <c r="AF32" s="109">
        <v>36</v>
      </c>
      <c r="AG32" s="109">
        <v>19</v>
      </c>
      <c r="AH32" s="109">
        <v>41</v>
      </c>
      <c r="AI32" s="109">
        <v>2</v>
      </c>
      <c r="AJ32" s="109">
        <v>234</v>
      </c>
      <c r="AK32" s="109">
        <v>132</v>
      </c>
      <c r="AL32" s="109">
        <v>1208</v>
      </c>
      <c r="AM32" s="109">
        <v>74</v>
      </c>
      <c r="AN32" s="109">
        <v>661</v>
      </c>
      <c r="AO32" s="109">
        <v>63</v>
      </c>
      <c r="AP32" s="109">
        <v>115</v>
      </c>
      <c r="AQ32" s="109">
        <v>228</v>
      </c>
      <c r="AR32" s="145">
        <v>358</v>
      </c>
      <c r="AS32" s="10"/>
      <c r="AT32"/>
    </row>
    <row r="33" spans="1:57" ht="24" customHeight="1">
      <c r="A33" s="139" t="s">
        <v>25</v>
      </c>
      <c r="B33" s="127">
        <f t="shared" si="39"/>
        <v>1212</v>
      </c>
      <c r="C33" s="129">
        <v>449</v>
      </c>
      <c r="D33" s="128">
        <f t="shared" si="40"/>
        <v>4084</v>
      </c>
      <c r="E33" s="129">
        <v>2103</v>
      </c>
      <c r="F33" s="129">
        <v>1981</v>
      </c>
      <c r="G33" s="109">
        <v>0</v>
      </c>
      <c r="H33" s="109">
        <v>0</v>
      </c>
      <c r="I33" s="109">
        <v>0</v>
      </c>
      <c r="J33" s="109">
        <v>0</v>
      </c>
      <c r="K33" s="109">
        <v>70</v>
      </c>
      <c r="L33" s="109">
        <v>176</v>
      </c>
      <c r="M33" s="109">
        <v>2</v>
      </c>
      <c r="N33" s="109">
        <v>3</v>
      </c>
      <c r="O33" s="109">
        <v>0</v>
      </c>
      <c r="P33" s="109">
        <v>0</v>
      </c>
      <c r="Q33" s="109">
        <v>61</v>
      </c>
      <c r="R33" s="109">
        <v>475</v>
      </c>
      <c r="S33" s="109">
        <v>237</v>
      </c>
      <c r="T33" s="109">
        <v>662</v>
      </c>
      <c r="U33" s="109">
        <v>247</v>
      </c>
      <c r="V33" s="109">
        <v>680</v>
      </c>
      <c r="W33" s="109">
        <v>186</v>
      </c>
      <c r="X33" s="109">
        <v>393</v>
      </c>
      <c r="Y33" s="109">
        <v>17</v>
      </c>
      <c r="Z33" s="109">
        <v>35</v>
      </c>
      <c r="AA33" s="109">
        <v>7</v>
      </c>
      <c r="AB33" s="109">
        <v>63</v>
      </c>
      <c r="AC33" s="109">
        <v>27</v>
      </c>
      <c r="AD33" s="109">
        <v>77</v>
      </c>
      <c r="AE33" s="109">
        <v>12</v>
      </c>
      <c r="AF33" s="109">
        <v>40</v>
      </c>
      <c r="AG33" s="109">
        <v>12</v>
      </c>
      <c r="AH33" s="109">
        <v>22</v>
      </c>
      <c r="AI33" s="109">
        <v>1</v>
      </c>
      <c r="AJ33" s="109">
        <v>15</v>
      </c>
      <c r="AK33" s="109">
        <v>85</v>
      </c>
      <c r="AL33" s="109">
        <v>457</v>
      </c>
      <c r="AM33" s="109">
        <v>57</v>
      </c>
      <c r="AN33" s="109">
        <v>658</v>
      </c>
      <c r="AO33" s="109">
        <v>42</v>
      </c>
      <c r="AP33" s="109">
        <v>137</v>
      </c>
      <c r="AQ33" s="109">
        <v>149</v>
      </c>
      <c r="AR33" s="145">
        <v>191</v>
      </c>
      <c r="AS33" s="10"/>
      <c r="AT33"/>
    </row>
    <row r="34" spans="1:57" ht="24" customHeight="1">
      <c r="A34" s="139" t="s">
        <v>26</v>
      </c>
      <c r="B34" s="127">
        <f t="shared" si="39"/>
        <v>1793</v>
      </c>
      <c r="C34" s="129">
        <v>767</v>
      </c>
      <c r="D34" s="128">
        <f t="shared" si="40"/>
        <v>6070</v>
      </c>
      <c r="E34" s="129">
        <v>2792</v>
      </c>
      <c r="F34" s="129">
        <v>3278</v>
      </c>
      <c r="G34" s="109">
        <v>0</v>
      </c>
      <c r="H34" s="109">
        <v>0</v>
      </c>
      <c r="I34" s="109">
        <v>0</v>
      </c>
      <c r="J34" s="109">
        <v>0</v>
      </c>
      <c r="K34" s="109">
        <v>83</v>
      </c>
      <c r="L34" s="109">
        <v>244</v>
      </c>
      <c r="M34" s="109">
        <v>0</v>
      </c>
      <c r="N34" s="109">
        <v>0</v>
      </c>
      <c r="O34" s="109">
        <v>2</v>
      </c>
      <c r="P34" s="109">
        <v>2</v>
      </c>
      <c r="Q34" s="109">
        <v>64</v>
      </c>
      <c r="R34" s="109">
        <v>437</v>
      </c>
      <c r="S34" s="109">
        <v>509</v>
      </c>
      <c r="T34" s="109">
        <v>1244</v>
      </c>
      <c r="U34" s="109">
        <v>300</v>
      </c>
      <c r="V34" s="109">
        <v>478</v>
      </c>
      <c r="W34" s="109">
        <v>257</v>
      </c>
      <c r="X34" s="109">
        <v>627</v>
      </c>
      <c r="Y34" s="109">
        <v>8</v>
      </c>
      <c r="Z34" s="109">
        <v>30</v>
      </c>
      <c r="AA34" s="109">
        <v>6</v>
      </c>
      <c r="AB34" s="109">
        <v>80</v>
      </c>
      <c r="AC34" s="109">
        <v>86</v>
      </c>
      <c r="AD34" s="109">
        <v>224</v>
      </c>
      <c r="AE34" s="109">
        <v>27</v>
      </c>
      <c r="AF34" s="109">
        <v>80</v>
      </c>
      <c r="AG34" s="109">
        <v>18</v>
      </c>
      <c r="AH34" s="109">
        <v>358</v>
      </c>
      <c r="AI34" s="109">
        <v>3</v>
      </c>
      <c r="AJ34" s="109">
        <v>127</v>
      </c>
      <c r="AK34" s="109">
        <v>85</v>
      </c>
      <c r="AL34" s="109">
        <v>517</v>
      </c>
      <c r="AM34" s="109">
        <v>76</v>
      </c>
      <c r="AN34" s="109">
        <v>1189</v>
      </c>
      <c r="AO34" s="109">
        <v>33</v>
      </c>
      <c r="AP34" s="109">
        <v>111</v>
      </c>
      <c r="AQ34" s="109">
        <v>236</v>
      </c>
      <c r="AR34" s="145">
        <v>322</v>
      </c>
      <c r="AS34" s="10"/>
      <c r="AT34"/>
    </row>
    <row r="35" spans="1:57" ht="24" customHeight="1">
      <c r="A35" s="139" t="s">
        <v>27</v>
      </c>
      <c r="B35" s="127">
        <f t="shared" si="39"/>
        <v>2053</v>
      </c>
      <c r="C35" s="129">
        <v>973</v>
      </c>
      <c r="D35" s="128">
        <f t="shared" si="40"/>
        <v>9324</v>
      </c>
      <c r="E35" s="129">
        <v>3556</v>
      </c>
      <c r="F35" s="129">
        <v>5768</v>
      </c>
      <c r="G35" s="109">
        <v>0</v>
      </c>
      <c r="H35" s="109">
        <v>0</v>
      </c>
      <c r="I35" s="109">
        <v>0</v>
      </c>
      <c r="J35" s="109">
        <v>0</v>
      </c>
      <c r="K35" s="109">
        <v>22</v>
      </c>
      <c r="L35" s="109">
        <v>83</v>
      </c>
      <c r="M35" s="109">
        <v>0</v>
      </c>
      <c r="N35" s="109">
        <v>0</v>
      </c>
      <c r="O35" s="109">
        <v>0</v>
      </c>
      <c r="P35" s="109">
        <v>0</v>
      </c>
      <c r="Q35" s="109">
        <v>24</v>
      </c>
      <c r="R35" s="109">
        <v>466</v>
      </c>
      <c r="S35" s="109">
        <v>454</v>
      </c>
      <c r="T35" s="109">
        <v>1528</v>
      </c>
      <c r="U35" s="109">
        <v>207</v>
      </c>
      <c r="V35" s="109">
        <v>378</v>
      </c>
      <c r="W35" s="109">
        <v>465</v>
      </c>
      <c r="X35" s="109">
        <v>1722</v>
      </c>
      <c r="Y35" s="109">
        <v>8</v>
      </c>
      <c r="Z35" s="109">
        <v>111</v>
      </c>
      <c r="AA35" s="109">
        <v>23</v>
      </c>
      <c r="AB35" s="109">
        <v>227</v>
      </c>
      <c r="AC35" s="109">
        <v>65</v>
      </c>
      <c r="AD35" s="109">
        <v>234</v>
      </c>
      <c r="AE35" s="109">
        <v>17</v>
      </c>
      <c r="AF35" s="109">
        <v>130</v>
      </c>
      <c r="AG35" s="109">
        <v>14</v>
      </c>
      <c r="AH35" s="109">
        <v>620</v>
      </c>
      <c r="AI35" s="109">
        <v>5</v>
      </c>
      <c r="AJ35" s="109">
        <v>359</v>
      </c>
      <c r="AK35" s="109">
        <v>287</v>
      </c>
      <c r="AL35" s="109">
        <v>1424</v>
      </c>
      <c r="AM35" s="109">
        <v>111</v>
      </c>
      <c r="AN35" s="109">
        <v>1256</v>
      </c>
      <c r="AO35" s="109">
        <v>140</v>
      </c>
      <c r="AP35" s="109">
        <v>382</v>
      </c>
      <c r="AQ35" s="109">
        <v>211</v>
      </c>
      <c r="AR35" s="145">
        <v>404</v>
      </c>
      <c r="AS35" s="10"/>
      <c r="AT35"/>
    </row>
    <row r="36" spans="1:57" ht="24" customHeight="1">
      <c r="A36" s="142" t="s">
        <v>28</v>
      </c>
      <c r="B36" s="148">
        <f t="shared" si="39"/>
        <v>1345</v>
      </c>
      <c r="C36" s="130">
        <v>558</v>
      </c>
      <c r="D36" s="149">
        <f t="shared" si="40"/>
        <v>7345</v>
      </c>
      <c r="E36" s="130">
        <v>3448</v>
      </c>
      <c r="F36" s="130">
        <v>3897</v>
      </c>
      <c r="G36" s="110">
        <v>0</v>
      </c>
      <c r="H36" s="110">
        <v>0</v>
      </c>
      <c r="I36" s="110">
        <v>0</v>
      </c>
      <c r="J36" s="110">
        <v>0</v>
      </c>
      <c r="K36" s="110">
        <v>72</v>
      </c>
      <c r="L36" s="110">
        <v>491</v>
      </c>
      <c r="M36" s="110">
        <v>0</v>
      </c>
      <c r="N36" s="110">
        <v>0</v>
      </c>
      <c r="O36" s="110">
        <v>1</v>
      </c>
      <c r="P36" s="110">
        <v>24</v>
      </c>
      <c r="Q36" s="110">
        <v>61</v>
      </c>
      <c r="R36" s="110">
        <v>514</v>
      </c>
      <c r="S36" s="110">
        <v>307</v>
      </c>
      <c r="T36" s="110">
        <v>836</v>
      </c>
      <c r="U36" s="110">
        <v>204</v>
      </c>
      <c r="V36" s="110">
        <v>764</v>
      </c>
      <c r="W36" s="110">
        <v>239</v>
      </c>
      <c r="X36" s="110">
        <v>680</v>
      </c>
      <c r="Y36" s="110">
        <v>7</v>
      </c>
      <c r="Z36" s="110">
        <v>36</v>
      </c>
      <c r="AA36" s="110">
        <v>4</v>
      </c>
      <c r="AB36" s="110">
        <v>18</v>
      </c>
      <c r="AC36" s="110">
        <v>58</v>
      </c>
      <c r="AD36" s="110">
        <v>114</v>
      </c>
      <c r="AE36" s="110">
        <v>24</v>
      </c>
      <c r="AF36" s="110">
        <v>232</v>
      </c>
      <c r="AG36" s="110">
        <v>8</v>
      </c>
      <c r="AH36" s="110">
        <v>68</v>
      </c>
      <c r="AI36" s="110">
        <v>3</v>
      </c>
      <c r="AJ36" s="110">
        <v>256</v>
      </c>
      <c r="AK36" s="110">
        <v>112</v>
      </c>
      <c r="AL36" s="110">
        <v>830</v>
      </c>
      <c r="AM36" s="110">
        <v>53</v>
      </c>
      <c r="AN36" s="110">
        <v>2100</v>
      </c>
      <c r="AO36" s="110">
        <v>24</v>
      </c>
      <c r="AP36" s="110">
        <v>125</v>
      </c>
      <c r="AQ36" s="110">
        <v>168</v>
      </c>
      <c r="AR36" s="146">
        <v>257</v>
      </c>
      <c r="AS36" s="10"/>
      <c r="AT36"/>
    </row>
    <row r="37" spans="1:57" s="114" customFormat="1" ht="15.75" customHeight="1" thickBot="1">
      <c r="A37" s="233" t="s">
        <v>96</v>
      </c>
      <c r="B37" s="234"/>
      <c r="C37" s="234"/>
      <c r="D37" s="234"/>
      <c r="E37" s="234"/>
      <c r="F37" s="234"/>
      <c r="G37" s="234"/>
      <c r="H37" s="234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220" t="s">
        <v>108</v>
      </c>
      <c r="AP37" s="220"/>
      <c r="AQ37" s="220"/>
      <c r="AR37" s="221"/>
      <c r="AS37" s="4"/>
      <c r="AT37" s="4"/>
      <c r="AU37" s="4"/>
      <c r="AV37" s="4"/>
      <c r="AW37" s="4"/>
      <c r="AX37" s="4"/>
      <c r="AY37" s="4"/>
      <c r="AZ37" s="4"/>
      <c r="BA37" s="232"/>
      <c r="BB37" s="232"/>
      <c r="BC37" s="232"/>
      <c r="BD37" s="232"/>
      <c r="BE37" s="6"/>
    </row>
  </sheetData>
  <mergeCells count="66">
    <mergeCell ref="BC3:BD3"/>
    <mergeCell ref="BA37:BD37"/>
    <mergeCell ref="A37:H37"/>
    <mergeCell ref="AM5:AM6"/>
    <mergeCell ref="AN5:AN6"/>
    <mergeCell ref="AO5:AO6"/>
    <mergeCell ref="AP5:AP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AQ4:AR4"/>
    <mergeCell ref="B5:C5"/>
    <mergeCell ref="D5:F5"/>
    <mergeCell ref="G5:G6"/>
    <mergeCell ref="H5:H6"/>
    <mergeCell ref="I5:I6"/>
    <mergeCell ref="J5:J6"/>
    <mergeCell ref="K5:K6"/>
    <mergeCell ref="AA4:AB4"/>
    <mergeCell ref="AC4:AD4"/>
    <mergeCell ref="AE4:AF4"/>
    <mergeCell ref="AG4:AH4"/>
    <mergeCell ref="AI4:AJ4"/>
    <mergeCell ref="AK4:AL4"/>
    <mergeCell ref="M4:N4"/>
    <mergeCell ref="L5:L6"/>
    <mergeCell ref="M5:M6"/>
    <mergeCell ref="N5:N6"/>
    <mergeCell ref="O5:O6"/>
    <mergeCell ref="O4:P4"/>
    <mergeCell ref="P5:P6"/>
    <mergeCell ref="A4:A6"/>
    <mergeCell ref="B4:F4"/>
    <mergeCell ref="G4:H4"/>
    <mergeCell ref="I4:J4"/>
    <mergeCell ref="K4:L4"/>
    <mergeCell ref="Q4:R4"/>
    <mergeCell ref="S4:T4"/>
    <mergeCell ref="U4:V4"/>
    <mergeCell ref="R5:R6"/>
    <mergeCell ref="S5:S6"/>
    <mergeCell ref="T5:T6"/>
    <mergeCell ref="AO37:AR37"/>
    <mergeCell ref="AQ3:AR3"/>
    <mergeCell ref="Z5:Z6"/>
    <mergeCell ref="Q5:Q6"/>
    <mergeCell ref="Y4:Z4"/>
    <mergeCell ref="W4:X4"/>
    <mergeCell ref="AQ5:AQ6"/>
    <mergeCell ref="AR5:AR6"/>
    <mergeCell ref="AM4:AN4"/>
    <mergeCell ref="AO4:AP4"/>
    <mergeCell ref="AG5:AG6"/>
    <mergeCell ref="AH5:AH6"/>
    <mergeCell ref="AI5:AI6"/>
    <mergeCell ref="AJ5:AJ6"/>
    <mergeCell ref="AK5:AK6"/>
    <mergeCell ref="AL5:AL6"/>
  </mergeCells>
  <phoneticPr fontId="1" type="noConversion"/>
  <pageMargins left="0.31496062992125984" right="0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목차</vt:lpstr>
      <vt:lpstr>Ⅳ-1. 사업체 총괄</vt:lpstr>
      <vt:lpstr>Ⅳ-2. 종사자 규모별 사업체수 및 종사자수</vt:lpstr>
      <vt:lpstr>Ⅳ-3. 산업별 사업체수 및 종사자수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2019-03-10T05:16:27Z</cp:lastPrinted>
  <dcterms:created xsi:type="dcterms:W3CDTF">2018-10-18T02:01:50Z</dcterms:created>
  <dcterms:modified xsi:type="dcterms:W3CDTF">2020-06-23T06:24:39Z</dcterms:modified>
</cp:coreProperties>
</file>