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19200" windowHeight="10755"/>
  </bookViews>
  <sheets>
    <sheet name="목차" sheetId="29" r:id="rId1"/>
    <sheet name="ⅩⅢ-1. 학교 총개황" sheetId="2" r:id="rId2"/>
    <sheet name="ⅩⅢ-2. 유치원" sheetId="3" r:id="rId3"/>
    <sheet name="ⅩⅢ-3. 초등학교" sheetId="4" r:id="rId4"/>
    <sheet name="ⅩⅢ-4. 중학교" sheetId="5" r:id="rId5"/>
    <sheet name="ⅩⅢ-5. 일반계 고등학교" sheetId="7" r:id="rId6"/>
    <sheet name="ⅩⅢ-6. 특수목적고등학교" sheetId="9" r:id="rId7"/>
    <sheet name="ⅩⅢ-7. 특성화고등학교" sheetId="11" r:id="rId8"/>
    <sheet name="ⅩⅢ-8. 자율고등학교" sheetId="13" r:id="rId9"/>
    <sheet name="ⅩⅢ-9. 전문대학" sheetId="15" r:id="rId10"/>
    <sheet name="ⅩⅢ-10. 대학교" sheetId="16" r:id="rId11"/>
    <sheet name="ⅩⅢ-11. 대학원" sheetId="17" r:id="rId12"/>
    <sheet name="ⅩⅢ-12. 기타학교" sheetId="18" r:id="rId13"/>
    <sheet name="ⅩⅢ-13. 적령아동 취학" sheetId="19" r:id="rId14"/>
    <sheet name="ⅩⅢ-14. 사설학원 및 독서실" sheetId="20" r:id="rId15"/>
    <sheet name="ⅩⅢ-15. 공공도서관" sheetId="21" r:id="rId16"/>
    <sheet name="ⅩⅢ-16. 박물관" sheetId="22" r:id="rId17"/>
    <sheet name="ⅩⅢ-17.문화재" sheetId="23" r:id="rId18"/>
    <sheet name="ⅩⅢ-18. 문화공간" sheetId="24" r:id="rId19"/>
    <sheet name="ⅩⅢ-19. 체육시설" sheetId="25" r:id="rId20"/>
    <sheet name="ⅩⅢ-20. 청소년 수련시설" sheetId="27" r:id="rId21"/>
    <sheet name="ⅩⅢ-21. 언론매체" sheetId="28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E17" i="2"/>
  <c r="F17" i="2"/>
  <c r="G17" i="2"/>
  <c r="H17" i="2"/>
  <c r="I17" i="2"/>
  <c r="J17" i="2"/>
  <c r="K17" i="2"/>
  <c r="L17" i="2"/>
  <c r="M17" i="2"/>
  <c r="N17" i="2"/>
  <c r="O17" i="2"/>
  <c r="B17" i="2"/>
  <c r="O37" i="2"/>
  <c r="O35" i="2"/>
  <c r="H37" i="2" l="1"/>
  <c r="H38" i="2"/>
  <c r="H35" i="2"/>
  <c r="S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C13" i="15"/>
  <c r="B13" i="15"/>
  <c r="C13" i="22" l="1"/>
  <c r="J11" i="21" l="1"/>
  <c r="I11" i="21"/>
  <c r="H11" i="21"/>
  <c r="G11" i="21"/>
  <c r="F11" i="21"/>
  <c r="E11" i="21"/>
  <c r="D11" i="21"/>
  <c r="C11" i="21"/>
  <c r="D16" i="15" l="1"/>
  <c r="G16" i="15"/>
  <c r="J16" i="15"/>
  <c r="J14" i="15" l="1"/>
  <c r="G14" i="15"/>
  <c r="D14" i="15"/>
  <c r="H6" i="16" l="1"/>
  <c r="K6" i="16"/>
  <c r="H7" i="16"/>
  <c r="K7" i="16"/>
  <c r="H8" i="16"/>
  <c r="K8" i="16"/>
  <c r="H9" i="16"/>
  <c r="K9" i="16"/>
  <c r="H10" i="16"/>
  <c r="K10" i="16"/>
  <c r="H11" i="16"/>
  <c r="K11" i="16"/>
  <c r="K7" i="15"/>
  <c r="K8" i="15"/>
  <c r="K9" i="15"/>
  <c r="K10" i="15"/>
  <c r="K11" i="15"/>
  <c r="K6" i="15"/>
  <c r="H7" i="15"/>
  <c r="H8" i="15"/>
  <c r="H9" i="15"/>
  <c r="H10" i="15"/>
  <c r="H11" i="15"/>
  <c r="H6" i="15"/>
</calcChain>
</file>

<file path=xl/comments1.xml><?xml version="1.0" encoding="utf-8"?>
<comments xmlns="http://schemas.openxmlformats.org/spreadsheetml/2006/main">
  <authors>
    <author xml:space="preserve"> </author>
  </authors>
  <commentList>
    <comment ref="I9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9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0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10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1" authorId="0" shapeId="0">
      <text>
        <r>
          <rPr>
            <sz val="9"/>
            <color indexed="81"/>
            <rFont val="굴림"/>
            <family val="3"/>
            <charset val="129"/>
          </rPr>
          <t>여성회관
북구문화예술회관</t>
        </r>
      </text>
    </comment>
    <comment ref="K11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  <comment ref="I12" authorId="0" shapeId="0">
      <text>
        <r>
          <rPr>
            <sz val="9"/>
            <color indexed="81"/>
            <rFont val="굴림"/>
            <family val="3"/>
            <charset val="129"/>
          </rPr>
          <t>여성회관
어울아트센터</t>
        </r>
      </text>
    </comment>
    <comment ref="K12" authorId="0" shapeId="0">
      <text>
        <r>
          <rPr>
            <sz val="8"/>
            <color indexed="81"/>
            <rFont val="굴림"/>
            <family val="3"/>
            <charset val="129"/>
          </rPr>
          <t>수련관, 문화의집</t>
        </r>
      </text>
    </comment>
  </commentList>
</comments>
</file>

<file path=xl/sharedStrings.xml><?xml version="1.0" encoding="utf-8"?>
<sst xmlns="http://schemas.openxmlformats.org/spreadsheetml/2006/main" count="1219" uniqueCount="452">
  <si>
    <t xml:space="preserve"> </t>
  </si>
  <si>
    <t>연  별</t>
  </si>
  <si>
    <t>2 0 1 3</t>
  </si>
  <si>
    <t>-</t>
  </si>
  <si>
    <t>2 0 1 4</t>
  </si>
  <si>
    <t>2 0 1 5</t>
  </si>
  <si>
    <t>2 0 1 8</t>
    <phoneticPr fontId="3" type="noConversion"/>
  </si>
  <si>
    <t>유   치   원</t>
  </si>
  <si>
    <t>초 등 학 교</t>
  </si>
  <si>
    <t>중   학   교</t>
  </si>
  <si>
    <t>(국 공 립)</t>
  </si>
  <si>
    <t>(사    립)</t>
  </si>
  <si>
    <t>일반계 고등학교</t>
  </si>
  <si>
    <t>특수목적 고등학교</t>
  </si>
  <si>
    <t>특성화 고등학교</t>
  </si>
  <si>
    <t>자율고등학교</t>
  </si>
  <si>
    <t>전  문  대  학</t>
  </si>
  <si>
    <t>교  육  대  학</t>
  </si>
  <si>
    <t>대    학    원</t>
  </si>
  <si>
    <t>기  타  학  교</t>
  </si>
  <si>
    <t>자료: 평생교육과, 대구광역시교육청, 각 대학 및 대학원</t>
    <phoneticPr fontId="3" type="noConversion"/>
  </si>
  <si>
    <t xml:space="preserve">  주:1. 학교수에는 분교장이 제외되었음</t>
  </si>
  <si>
    <t xml:space="preserve">     2. 대학, 대학교 및 대학원의 학급수는 과목수 또는 학과수를 말함</t>
  </si>
  <si>
    <t>…</t>
  </si>
  <si>
    <t>자료: 가족복지과, 대구광역시 교육청</t>
    <phoneticPr fontId="3" type="noConversion"/>
  </si>
  <si>
    <t>단위:개,명,천㎡</t>
    <phoneticPr fontId="3" type="noConversion"/>
  </si>
  <si>
    <t>자료: 평생교육과, 대구광역시 교육청</t>
    <phoneticPr fontId="3" type="noConversion"/>
  </si>
  <si>
    <t>자료:평생교육과, 대구광역시 교육청</t>
    <phoneticPr fontId="3" type="noConversion"/>
  </si>
  <si>
    <t>자료:평생교육과,대구광역시 교육청</t>
    <phoneticPr fontId="3" type="noConversion"/>
  </si>
  <si>
    <t>영진전문대학</t>
  </si>
  <si>
    <t>대구과학대학</t>
    <phoneticPr fontId="3" type="noConversion"/>
  </si>
  <si>
    <t>대구보건대학</t>
    <phoneticPr fontId="3" type="noConversion"/>
  </si>
  <si>
    <t>자료:평생교육과,각 전문대학</t>
    <phoneticPr fontId="3" type="noConversion"/>
  </si>
  <si>
    <t xml:space="preserve">  주:1)학생수는 재적학생수(재학생+휴학생)임</t>
  </si>
  <si>
    <t xml:space="preserve">     2)전임교원임</t>
  </si>
  <si>
    <t>자료:평생교육과,각 대학교</t>
    <phoneticPr fontId="3" type="noConversion"/>
  </si>
  <si>
    <t xml:space="preserve">  주:1)( )는 캠퍼스 현황으로 총계에 미포함</t>
  </si>
  <si>
    <t xml:space="preserve">     2)학생수는 재적학생수(재학생+휴학생)임</t>
    <phoneticPr fontId="3" type="noConversion"/>
  </si>
  <si>
    <t xml:space="preserve">     3)교원수: 전임교원임</t>
    <phoneticPr fontId="3" type="noConversion"/>
  </si>
  <si>
    <t>단위:개,명</t>
    <phoneticPr fontId="3" type="noConversion"/>
  </si>
  <si>
    <t>자료:평생교육과,경북대학교, 각 대학원</t>
    <phoneticPr fontId="3" type="noConversion"/>
  </si>
  <si>
    <t xml:space="preserve">  주:학생수는 재적학생수(재학생+휴학생)임</t>
    <phoneticPr fontId="3" type="noConversion"/>
  </si>
  <si>
    <t>단위:명,%</t>
  </si>
  <si>
    <t>단위:개, 명</t>
    <phoneticPr fontId="3" type="noConversion"/>
  </si>
  <si>
    <t>열람
좌석수</t>
  </si>
  <si>
    <t>기타</t>
  </si>
  <si>
    <t>자료:대구광역시 교육청</t>
  </si>
  <si>
    <t>구수산도서관</t>
    <phoneticPr fontId="3" type="noConversion"/>
  </si>
  <si>
    <t>대현도서관</t>
    <phoneticPr fontId="3" type="noConversion"/>
  </si>
  <si>
    <t>더불어숲</t>
    <phoneticPr fontId="3" type="noConversion"/>
  </si>
  <si>
    <t>단위:명,점</t>
  </si>
  <si>
    <t>자료:경북대학교</t>
    <phoneticPr fontId="3" type="noConversion"/>
  </si>
  <si>
    <t xml:space="preserve"> 단위:개소</t>
    <phoneticPr fontId="3" type="noConversion"/>
  </si>
  <si>
    <t>사격장</t>
  </si>
  <si>
    <t>롤러
스케이트장</t>
  </si>
  <si>
    <t>전천후
게이트볼장</t>
  </si>
  <si>
    <t xml:space="preserve">  주:대구시민운동장 씨름장, 빙상장</t>
    <phoneticPr fontId="3" type="noConversion"/>
  </si>
  <si>
    <t>골  프
연습장</t>
  </si>
  <si>
    <t>단위:개소,㎡</t>
    <phoneticPr fontId="16" type="noConversion"/>
  </si>
  <si>
    <t>자료:평생교육과,대구시 여성청소년가족과</t>
    <phoneticPr fontId="16" type="noConversion"/>
  </si>
  <si>
    <t xml:space="preserve">  주:1)건물연면적</t>
    <phoneticPr fontId="3" type="noConversion"/>
  </si>
  <si>
    <t>단위:개소</t>
  </si>
  <si>
    <t>자료:한국언론진흥재단 미디어가온</t>
    <phoneticPr fontId="3" type="noConversion"/>
  </si>
  <si>
    <t xml:space="preserve">  주:1)경북매일신문은 지사로 미포함(본사 포항)</t>
    <phoneticPr fontId="3" type="noConversion"/>
  </si>
  <si>
    <t>특 수 학 교
(대구성보학교)</t>
    <phoneticPr fontId="3" type="noConversion"/>
  </si>
  <si>
    <t>경북대학교 국제대학원</t>
  </si>
  <si>
    <t>경북대학교 산업대학원</t>
  </si>
  <si>
    <t>경북대학교 보건대학원</t>
  </si>
  <si>
    <t>경북대학교 경영대학원</t>
  </si>
  <si>
    <t>경북대학교 행정대학원</t>
  </si>
  <si>
    <t>경북대학교 교육대학원</t>
  </si>
  <si>
    <t>경북대학교 대학원</t>
  </si>
  <si>
    <t>대구광역시립 북부도서관</t>
    <phoneticPr fontId="2" type="noConversion"/>
  </si>
  <si>
    <t>태전도서관</t>
    <phoneticPr fontId="2" type="noConversion"/>
  </si>
  <si>
    <t xml:space="preserve">  주:1)정원기준</t>
    <phoneticPr fontId="3" type="noConversion"/>
  </si>
  <si>
    <t xml:space="preserve">     2)인건비, 자료구입비, 기타운영비 합계</t>
    <phoneticPr fontId="3" type="noConversion"/>
  </si>
  <si>
    <t>꿈꾸는마을도서관도토리</t>
    <phoneticPr fontId="3" type="noConversion"/>
  </si>
  <si>
    <t>사립공공 연암도서관</t>
    <phoneticPr fontId="3" type="noConversion"/>
  </si>
  <si>
    <t>원 수
Number</t>
    <phoneticPr fontId="2" type="noConversion"/>
  </si>
  <si>
    <t>학급수
Classes</t>
    <phoneticPr fontId="2" type="noConversion"/>
  </si>
  <si>
    <t>원   아   수
Children</t>
    <phoneticPr fontId="2" type="noConversion"/>
  </si>
  <si>
    <t>교   원   수
Teachers</t>
    <phoneticPr fontId="2" type="noConversion"/>
  </si>
  <si>
    <t xml:space="preserve"> 교실수
Rooms</t>
    <phoneticPr fontId="2" type="noConversion"/>
  </si>
  <si>
    <t>학 교 수
Number of
Schools</t>
    <phoneticPr fontId="2" type="noConversion"/>
  </si>
  <si>
    <t>학급(과)수
No. of Classes &amp; departments</t>
    <phoneticPr fontId="2" type="noConversion"/>
  </si>
  <si>
    <t>교 실 수
No. of Classrooms</t>
    <phoneticPr fontId="2" type="noConversion"/>
  </si>
  <si>
    <t>학  생  수
Students</t>
    <phoneticPr fontId="2" type="noConversion"/>
  </si>
  <si>
    <t>교     직     원      수
Teachers and Staffs</t>
    <phoneticPr fontId="2" type="noConversion"/>
  </si>
  <si>
    <t>교원1인당학 생 수
No. of students per teacher</t>
    <phoneticPr fontId="2" type="noConversion"/>
  </si>
  <si>
    <t>남
Male</t>
    <phoneticPr fontId="2" type="noConversion"/>
  </si>
  <si>
    <t>여
Female</t>
    <phoneticPr fontId="2" type="noConversion"/>
  </si>
  <si>
    <t>남
Male</t>
    <phoneticPr fontId="2" type="noConversion"/>
  </si>
  <si>
    <t>교      원  
Teachers</t>
    <phoneticPr fontId="2" type="noConversion"/>
  </si>
  <si>
    <t>단위:개,명(2019. 4. 1 현재)</t>
    <phoneticPr fontId="3" type="noConversion"/>
  </si>
  <si>
    <t>Unit : number, person</t>
    <phoneticPr fontId="2" type="noConversion"/>
  </si>
  <si>
    <t>2 0 1 6</t>
  </si>
  <si>
    <t>2 0 1 7</t>
  </si>
  <si>
    <t>2 0 1 8</t>
  </si>
  <si>
    <t>2 0 1 9</t>
    <phoneticPr fontId="3" type="noConversion"/>
  </si>
  <si>
    <t>직  원  수  
Clerical Staffs</t>
    <phoneticPr fontId="2" type="noConversion"/>
  </si>
  <si>
    <t xml:space="preserve">     3. 교실은 일반교실, 교과교실, 특별교실, 수준별교실 포함</t>
    <phoneticPr fontId="3" type="noConversion"/>
  </si>
  <si>
    <t>직  원  수
Clerical staffs</t>
    <phoneticPr fontId="2" type="noConversion"/>
  </si>
  <si>
    <t>재취원아수
Children readmitted</t>
    <phoneticPr fontId="2" type="noConversion"/>
  </si>
  <si>
    <t>졸 업 원 아 수
Children Graduated</t>
    <phoneticPr fontId="2" type="noConversion"/>
  </si>
  <si>
    <t>신입원아수
New Entrants</t>
    <phoneticPr fontId="3" type="noConversion"/>
  </si>
  <si>
    <t>남
Male</t>
    <phoneticPr fontId="2" type="noConversion"/>
  </si>
  <si>
    <t>남
Male</t>
    <phoneticPr fontId="2" type="noConversion"/>
  </si>
  <si>
    <t>여
Female</t>
    <phoneticPr fontId="2" type="noConversion"/>
  </si>
  <si>
    <t>정규
Regular</t>
    <phoneticPr fontId="2" type="noConversion"/>
  </si>
  <si>
    <t>가∙대용
Tempor</t>
    <phoneticPr fontId="2" type="noConversion"/>
  </si>
  <si>
    <t>2 0 1 9</t>
    <phoneticPr fontId="3" type="noConversion"/>
  </si>
  <si>
    <t>연  별
Yearly</t>
    <phoneticPr fontId="2" type="noConversion"/>
  </si>
  <si>
    <t>학교수
No. of schools</t>
    <phoneticPr fontId="2" type="noConversion"/>
  </si>
  <si>
    <t>학급수
No. of classes</t>
    <phoneticPr fontId="2" type="noConversion"/>
  </si>
  <si>
    <t>교  원  수
Teachers</t>
    <phoneticPr fontId="2" type="noConversion"/>
  </si>
  <si>
    <t>남
Male</t>
    <phoneticPr fontId="2" type="noConversion"/>
  </si>
  <si>
    <t>졸업자수
Graduates</t>
    <phoneticPr fontId="2" type="noConversion"/>
  </si>
  <si>
    <t>직   원   수
Clerical staffs</t>
    <phoneticPr fontId="2" type="noConversion"/>
  </si>
  <si>
    <t>졸업자후 현황
The situation after Graduating</t>
    <phoneticPr fontId="2" type="noConversion"/>
  </si>
  <si>
    <t>입학자
New Entrants</t>
    <phoneticPr fontId="2" type="noConversion"/>
  </si>
  <si>
    <t>교지면적
School Site</t>
    <phoneticPr fontId="2" type="noConversion"/>
  </si>
  <si>
    <t>건물면적
Building area</t>
    <phoneticPr fontId="2" type="noConversion"/>
  </si>
  <si>
    <t>교실수 
No. of classrooms</t>
    <phoneticPr fontId="2" type="noConversion"/>
  </si>
  <si>
    <t xml:space="preserve"> Unit : number, person, 1000 ㎡</t>
    <phoneticPr fontId="2" type="noConversion"/>
  </si>
  <si>
    <t>2 0 1 9</t>
    <phoneticPr fontId="3" type="noConversion"/>
  </si>
  <si>
    <t xml:space="preserve"> 가. 중학교(국·공립)  Middle Schools(National and Public)</t>
    <phoneticPr fontId="25" type="noConversion"/>
  </si>
  <si>
    <t xml:space="preserve">단위 : 개, 명, 천㎡  </t>
    <phoneticPr fontId="25" type="noConversion"/>
  </si>
  <si>
    <t>Unit : number, person, 1000 ㎡</t>
    <phoneticPr fontId="3" type="noConversion"/>
  </si>
  <si>
    <r>
      <t xml:space="preserve">진학자수
</t>
    </r>
    <r>
      <rPr>
        <sz val="10"/>
        <rFont val="맑은 고딕"/>
        <family val="3"/>
        <charset val="129"/>
        <scheme val="minor"/>
      </rPr>
      <t>Advancement into Higher Schooling</t>
    </r>
    <phoneticPr fontId="2" type="noConversion"/>
  </si>
  <si>
    <t>직   원   수
Clerical staffs</t>
    <phoneticPr fontId="2" type="noConversion"/>
  </si>
  <si>
    <t>입학상황
Admission of Freshmen</t>
    <phoneticPr fontId="2" type="noConversion"/>
  </si>
  <si>
    <r>
      <t xml:space="preserve">진학자수
</t>
    </r>
    <r>
      <rPr>
        <sz val="10"/>
        <rFont val="맑은 고딕"/>
        <family val="3"/>
        <charset val="129"/>
        <scheme val="minor"/>
      </rPr>
      <t>Advancement into Higher Schooling</t>
    </r>
    <phoneticPr fontId="2" type="noConversion"/>
  </si>
  <si>
    <t xml:space="preserve"> 나. 중학교(사립)  Middle Schools(Private)</t>
    <phoneticPr fontId="3" type="noConversion"/>
  </si>
  <si>
    <t>2 0 1 9</t>
    <phoneticPr fontId="3" type="noConversion"/>
  </si>
  <si>
    <t>2 0 1 9</t>
    <phoneticPr fontId="3" type="noConversion"/>
  </si>
  <si>
    <t xml:space="preserve"> 가. 일반고등학교(국·공립)  General High Schools(National and Public)</t>
    <phoneticPr fontId="3" type="noConversion"/>
  </si>
  <si>
    <t>입학상황
Admission of Freshmen</t>
    <phoneticPr fontId="2" type="noConversion"/>
  </si>
  <si>
    <t>입학자
Entrants</t>
    <phoneticPr fontId="2" type="noConversion"/>
  </si>
  <si>
    <r>
      <t xml:space="preserve">진학자수
</t>
    </r>
    <r>
      <rPr>
        <sz val="10"/>
        <rFont val="맑은 고딕"/>
        <family val="3"/>
        <charset val="129"/>
        <scheme val="minor"/>
      </rPr>
      <t>Advancement into Higher Schooling</t>
    </r>
    <phoneticPr fontId="2" type="noConversion"/>
  </si>
  <si>
    <t>입학정원
Freshmen Quota</t>
    <phoneticPr fontId="2" type="noConversion"/>
  </si>
  <si>
    <t>2 0 1 9</t>
    <phoneticPr fontId="3" type="noConversion"/>
  </si>
  <si>
    <t xml:space="preserve"> 나. 일반고등학교(사립)  General High Schools(Private)</t>
    <phoneticPr fontId="3" type="noConversion"/>
  </si>
  <si>
    <t xml:space="preserve"> 가. 특수목적고등학교(국.공립)    Specialist-purpose High School (National and Public)</t>
    <phoneticPr fontId="3" type="noConversion"/>
  </si>
  <si>
    <t xml:space="preserve"> 나. 특수목적고등학교(사립)  Specialist-purpose High School (Private)</t>
    <phoneticPr fontId="3" type="noConversion"/>
  </si>
  <si>
    <r>
      <t xml:space="preserve"> 가. 특성화고등학교(국</t>
    </r>
    <r>
      <rPr>
        <sz val="12"/>
        <rFont val="맑은 고딕"/>
        <family val="3"/>
        <charset val="129"/>
      </rPr>
      <t>·</t>
    </r>
    <r>
      <rPr>
        <sz val="12"/>
        <rFont val="HY중고딕"/>
        <family val="1"/>
        <charset val="129"/>
      </rPr>
      <t>공립)  Specialized High School (National and Public)</t>
    </r>
    <phoneticPr fontId="3" type="noConversion"/>
  </si>
  <si>
    <t xml:space="preserve"> 나. 특성화고등학교(사립) Specialized High School (Private)</t>
    <phoneticPr fontId="3" type="noConversion"/>
  </si>
  <si>
    <r>
      <t xml:space="preserve"> 가. 자율고등학교(국</t>
    </r>
    <r>
      <rPr>
        <sz val="12"/>
        <rFont val="맑은 고딕"/>
        <family val="3"/>
        <charset val="129"/>
      </rPr>
      <t>·</t>
    </r>
    <r>
      <rPr>
        <sz val="12"/>
        <rFont val="HY중고딕"/>
        <family val="1"/>
        <charset val="129"/>
      </rPr>
      <t>공립) Autonomous High School (National and Public)</t>
    </r>
    <phoneticPr fontId="3" type="noConversion"/>
  </si>
  <si>
    <t xml:space="preserve"> 나. 자율고등학교(사립)  Autonomous High Schoo (Private) </t>
    <phoneticPr fontId="3" type="noConversion"/>
  </si>
  <si>
    <t>연     별
대 학 별</t>
    <phoneticPr fontId="2" type="noConversion"/>
  </si>
  <si>
    <t>졸업자
Graduates</t>
    <phoneticPr fontId="2" type="noConversion"/>
  </si>
  <si>
    <t>진학자
Entrants to higher school</t>
    <phoneticPr fontId="2" type="noConversion"/>
  </si>
  <si>
    <t>취업자
Employed</t>
    <phoneticPr fontId="2" type="noConversion"/>
  </si>
  <si>
    <t>입대자
Milittary served</t>
    <phoneticPr fontId="2" type="noConversion"/>
  </si>
  <si>
    <t>졸업후상황
The situation after Graduating</t>
    <phoneticPr fontId="3" type="noConversion"/>
  </si>
  <si>
    <t>입학상황
Admission of Freshmen</t>
    <phoneticPr fontId="2" type="noConversion"/>
  </si>
  <si>
    <t>지원자수
Applicants</t>
    <phoneticPr fontId="2" type="noConversion"/>
  </si>
  <si>
    <t>입학자수
Entrants</t>
    <phoneticPr fontId="2" type="noConversion"/>
  </si>
  <si>
    <t>교육기본시설면적
(Areas of Basic Educational Facility)</t>
    <phoneticPr fontId="2" type="noConversion"/>
  </si>
  <si>
    <r>
      <t>학 생 수</t>
    </r>
    <r>
      <rPr>
        <vertAlign val="superscript"/>
        <sz val="11"/>
        <color theme="1"/>
        <rFont val="맑은 고딕"/>
        <family val="3"/>
        <charset val="129"/>
        <scheme val="minor"/>
      </rPr>
      <t>1)</t>
    </r>
    <r>
      <rPr>
        <sz val="11"/>
        <color theme="1"/>
        <rFont val="맑은 고딕"/>
        <family val="3"/>
        <charset val="129"/>
        <scheme val="minor"/>
      </rPr>
      <t xml:space="preserve">
Students</t>
    </r>
    <phoneticPr fontId="3" type="noConversion"/>
  </si>
  <si>
    <r>
      <t>교  원  수</t>
    </r>
    <r>
      <rPr>
        <vertAlign val="superscript"/>
        <sz val="11"/>
        <color theme="1"/>
        <rFont val="맑은 고딕"/>
        <family val="3"/>
        <charset val="129"/>
        <scheme val="minor"/>
      </rPr>
      <t>2)</t>
    </r>
    <r>
      <rPr>
        <sz val="11"/>
        <color theme="1"/>
        <rFont val="맑은 고딕"/>
        <family val="3"/>
        <charset val="129"/>
        <scheme val="minor"/>
      </rPr>
      <t xml:space="preserve">
Teachers</t>
    </r>
    <phoneticPr fontId="3" type="noConversion"/>
  </si>
  <si>
    <r>
      <t>사무직원수</t>
    </r>
    <r>
      <rPr>
        <sz val="11"/>
        <color theme="1"/>
        <rFont val="맑은 고딕"/>
        <family val="3"/>
        <charset val="129"/>
        <scheme val="minor"/>
      </rPr>
      <t xml:space="preserve">
Clerical staffs</t>
    </r>
    <phoneticPr fontId="3" type="noConversion"/>
  </si>
  <si>
    <t>단위:개,명,㎡</t>
    <phoneticPr fontId="3" type="noConversion"/>
  </si>
  <si>
    <t>Unit : number, person, ㎡</t>
    <phoneticPr fontId="3" type="noConversion"/>
  </si>
  <si>
    <t>경북대학교</t>
    <phoneticPr fontId="2" type="noConversion"/>
  </si>
  <si>
    <t>학과수
No. of
depart
ments</t>
    <phoneticPr fontId="2" type="noConversion"/>
  </si>
  <si>
    <t>학과
(학부)
수
No. of depart
ments</t>
    <phoneticPr fontId="2" type="noConversion"/>
  </si>
  <si>
    <t>직  원  수
Clerical staffs</t>
    <phoneticPr fontId="3" type="noConversion"/>
  </si>
  <si>
    <t>학교수
No. of
Schools</t>
    <phoneticPr fontId="2" type="noConversion"/>
  </si>
  <si>
    <t>학과수
Department</t>
    <phoneticPr fontId="2" type="noConversion"/>
  </si>
  <si>
    <t>석사
MD
course</t>
    <phoneticPr fontId="2" type="noConversion"/>
  </si>
  <si>
    <t>박사
DD
course</t>
    <phoneticPr fontId="2" type="noConversion"/>
  </si>
  <si>
    <t>입학정원수
Entrance quota</t>
    <phoneticPr fontId="2" type="noConversion"/>
  </si>
  <si>
    <t>석사
MD</t>
    <phoneticPr fontId="2" type="noConversion"/>
  </si>
  <si>
    <t>박  사박사
DD</t>
    <phoneticPr fontId="2" type="noConversion"/>
  </si>
  <si>
    <t>석사과정학생수
Students in MD course</t>
    <phoneticPr fontId="2" type="noConversion"/>
  </si>
  <si>
    <t>남
Male</t>
    <phoneticPr fontId="2" type="noConversion"/>
  </si>
  <si>
    <t>박사과정학생수
Students in DD course</t>
    <phoneticPr fontId="2" type="noConversion"/>
  </si>
  <si>
    <t>교 원 수
Teachers</t>
    <phoneticPr fontId="2" type="noConversion"/>
  </si>
  <si>
    <t>직  원  수
Clerical staffs</t>
    <phoneticPr fontId="2" type="noConversion"/>
  </si>
  <si>
    <t>졸업후상황
The situation after Graduating</t>
    <phoneticPr fontId="2" type="noConversion"/>
  </si>
  <si>
    <t>석사
과정
MD</t>
    <phoneticPr fontId="2" type="noConversion"/>
  </si>
  <si>
    <t xml:space="preserve">박사
과정
DD </t>
    <phoneticPr fontId="2" type="noConversion"/>
  </si>
  <si>
    <t>입학자현황
Entrance</t>
    <phoneticPr fontId="2" type="noConversion"/>
  </si>
  <si>
    <t xml:space="preserve">석사과정 MD </t>
    <phoneticPr fontId="25" type="noConversion"/>
  </si>
  <si>
    <t xml:space="preserve">박사과정 DD </t>
    <phoneticPr fontId="25" type="noConversion"/>
  </si>
  <si>
    <t>지원자
Applicants</t>
    <phoneticPr fontId="2" type="noConversion"/>
  </si>
  <si>
    <t>입학자
Entrants</t>
    <phoneticPr fontId="2" type="noConversion"/>
  </si>
  <si>
    <t>연      별 
대학원별</t>
    <phoneticPr fontId="2" type="noConversion"/>
  </si>
  <si>
    <t>단위:개,명,㎡</t>
    <phoneticPr fontId="3" type="noConversion"/>
  </si>
  <si>
    <t>Unit : number, person</t>
  </si>
  <si>
    <t>교 원 수
Teachers</t>
    <phoneticPr fontId="2" type="noConversion"/>
  </si>
  <si>
    <t>졸업자 현황
Graduation</t>
    <phoneticPr fontId="2" type="noConversion"/>
  </si>
  <si>
    <t>교지면적
School land area</t>
    <phoneticPr fontId="2" type="noConversion"/>
  </si>
  <si>
    <t>직  원  수
Clerical staffs</t>
    <phoneticPr fontId="2" type="noConversion"/>
  </si>
  <si>
    <t>교  실  수
No. of classrooms</t>
    <phoneticPr fontId="2" type="noConversion"/>
  </si>
  <si>
    <t>자료:평생교육과,대구광역시 교육청</t>
    <phoneticPr fontId="3" type="noConversion"/>
  </si>
  <si>
    <t xml:space="preserve">단위 : 개, 명, 천㎡ </t>
  </si>
  <si>
    <t>Unit : number, person, 1000 ㎡</t>
  </si>
  <si>
    <t>적령아동
Children of schooling</t>
    <phoneticPr fontId="2" type="noConversion"/>
  </si>
  <si>
    <t>유예 및 과령아
Children over the schooling age</t>
    <phoneticPr fontId="3" type="noConversion"/>
  </si>
  <si>
    <t>조기입학 신청자
Children under the schooling age</t>
    <phoneticPr fontId="3" type="noConversion"/>
  </si>
  <si>
    <t>취 학 률
Percentage of enrollment</t>
    <phoneticPr fontId="2" type="noConversion"/>
  </si>
  <si>
    <t>계
Total</t>
    <phoneticPr fontId="2" type="noConversion"/>
  </si>
  <si>
    <t>조기입학 신청자
Children under the schooling age</t>
    <phoneticPr fontId="3" type="noConversion"/>
  </si>
  <si>
    <t>적령아동
Children of schooling</t>
    <phoneticPr fontId="2" type="noConversion"/>
  </si>
  <si>
    <t>유예 및 과령아
Children over the schooling age</t>
    <phoneticPr fontId="3" type="noConversion"/>
  </si>
  <si>
    <t>기  타
Others</t>
    <phoneticPr fontId="2" type="noConversion"/>
  </si>
  <si>
    <t>남
Male</t>
    <phoneticPr fontId="2" type="noConversion"/>
  </si>
  <si>
    <t>여
Female</t>
    <phoneticPr fontId="2" type="noConversion"/>
  </si>
  <si>
    <t xml:space="preserve">       취  학  대  상  자  Children</t>
    <phoneticPr fontId="2" type="noConversion"/>
  </si>
  <si>
    <t xml:space="preserve">     취 학 자  Enrollments</t>
    <phoneticPr fontId="2" type="noConversion"/>
  </si>
  <si>
    <t>Unit :person,%</t>
  </si>
  <si>
    <t>연  별
Yearly</t>
    <phoneticPr fontId="2" type="noConversion"/>
  </si>
  <si>
    <t>강사수
Instructors</t>
    <phoneticPr fontId="2" type="noConversion"/>
  </si>
  <si>
    <t>강의실
Classrooms</t>
    <phoneticPr fontId="2" type="noConversion"/>
  </si>
  <si>
    <t>독서실수
Reading rooms</t>
    <phoneticPr fontId="2" type="noConversion"/>
  </si>
  <si>
    <t>열람실수
Rooms</t>
    <phoneticPr fontId="2" type="noConversion"/>
  </si>
  <si>
    <t>입시검정및 보습
Enterance exam, &amp; supplementary courses</t>
    <phoneticPr fontId="2" type="noConversion"/>
  </si>
  <si>
    <t>국제화
International</t>
    <phoneticPr fontId="2" type="noConversion"/>
  </si>
  <si>
    <t>예능
Arts</t>
    <phoneticPr fontId="2" type="noConversion"/>
  </si>
  <si>
    <t>특수교육
Special education</t>
    <phoneticPr fontId="2" type="noConversion"/>
  </si>
  <si>
    <t>종합
Synth esis</t>
    <phoneticPr fontId="3" type="noConversion"/>
  </si>
  <si>
    <t>기타
Others</t>
    <phoneticPr fontId="2" type="noConversion"/>
  </si>
  <si>
    <t>기타
Others</t>
    <phoneticPr fontId="2" type="noConversion"/>
  </si>
  <si>
    <t>직업기술
Occupational skills</t>
    <phoneticPr fontId="2" type="noConversion"/>
  </si>
  <si>
    <t>국제화
International-ization</t>
    <phoneticPr fontId="2" type="noConversion"/>
  </si>
  <si>
    <t>인문사회
Liberalarts &amp; social sciences</t>
    <phoneticPr fontId="2" type="noConversion"/>
  </si>
  <si>
    <t>기예
Crafts</t>
    <phoneticPr fontId="2" type="noConversion"/>
  </si>
  <si>
    <t>종합
Synth esis</t>
    <phoneticPr fontId="2" type="noConversion"/>
  </si>
  <si>
    <t>학교교과 교습학원 
School Curriculum Education and Training Institute</t>
    <phoneticPr fontId="2" type="noConversion"/>
  </si>
  <si>
    <t>평생직업 교육학원 
Vocational Education and Training Institute</t>
    <phoneticPr fontId="2" type="noConversion"/>
  </si>
  <si>
    <t>소계
Sub-
total</t>
    <phoneticPr fontId="2" type="noConversion"/>
  </si>
  <si>
    <t>정원 
T.O</t>
    <phoneticPr fontId="2" type="noConversion"/>
  </si>
  <si>
    <t>학      원      수  Number of institutions</t>
    <phoneticPr fontId="3" type="noConversion"/>
  </si>
  <si>
    <t>사     설     학     원  Private institute</t>
    <phoneticPr fontId="2" type="noConversion"/>
  </si>
  <si>
    <t>독  서  실  Reading room</t>
    <phoneticPr fontId="2" type="noConversion"/>
  </si>
  <si>
    <t>연  별
Yearly</t>
    <phoneticPr fontId="2" type="noConversion"/>
  </si>
  <si>
    <t>도서관수
Number of libraries</t>
    <phoneticPr fontId="2" type="noConversion"/>
  </si>
  <si>
    <t>좌석수
Seats</t>
    <phoneticPr fontId="2" type="noConversion"/>
  </si>
  <si>
    <t>자 료 수
Number of data</t>
    <phoneticPr fontId="2" type="noConversion"/>
  </si>
  <si>
    <t>도서관방문자수
Library visitors</t>
    <phoneticPr fontId="3" type="noConversion"/>
  </si>
  <si>
    <t>자료실이용자수
Reference library users</t>
    <phoneticPr fontId="3" type="noConversion"/>
  </si>
  <si>
    <t>연간대출책수
Annual books lent</t>
    <phoneticPr fontId="3" type="noConversion"/>
  </si>
  <si>
    <t>도  서 
Books</t>
    <phoneticPr fontId="2" type="noConversion"/>
  </si>
  <si>
    <t>비도서
Non-books</t>
    <phoneticPr fontId="2" type="noConversion"/>
  </si>
  <si>
    <t>연속간행물(종)
Periodical(sort)</t>
    <phoneticPr fontId="2" type="noConversion"/>
  </si>
  <si>
    <r>
      <t>직원수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
Staffs</t>
    </r>
    <phoneticPr fontId="3" type="noConversion"/>
  </si>
  <si>
    <r>
      <t>예  산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Budget</t>
    </r>
    <phoneticPr fontId="3" type="noConversion"/>
  </si>
  <si>
    <t>자료 : 문화예술과, 국가도서관 통계시스템</t>
    <phoneticPr fontId="3" type="noConversion"/>
  </si>
  <si>
    <t>단위 : 개, 명, 권, 천원</t>
    <phoneticPr fontId="3" type="noConversion"/>
  </si>
  <si>
    <t xml:space="preserve"> Unit : number, person, volume, thousand won</t>
    <phoneticPr fontId="2" type="noConversion"/>
  </si>
  <si>
    <t>입 장 자
Entrants</t>
    <phoneticPr fontId="2" type="noConversion"/>
  </si>
  <si>
    <t>금  속
Metal</t>
    <phoneticPr fontId="2" type="noConversion"/>
  </si>
  <si>
    <t>토제
Earthenware</t>
    <phoneticPr fontId="2" type="noConversion"/>
  </si>
  <si>
    <t>도자기
Ceramics</t>
    <phoneticPr fontId="2" type="noConversion"/>
  </si>
  <si>
    <t>석
Stone</t>
    <phoneticPr fontId="2" type="noConversion"/>
  </si>
  <si>
    <t>유리보석
Glass and gem</t>
    <phoneticPr fontId="2" type="noConversion"/>
  </si>
  <si>
    <t>초제
Plant materials</t>
    <phoneticPr fontId="2" type="noConversion"/>
  </si>
  <si>
    <t>나무
Wood</t>
    <phoneticPr fontId="2" type="noConversion"/>
  </si>
  <si>
    <t>골각패갑
Bone and shell</t>
    <phoneticPr fontId="2" type="noConversion"/>
  </si>
  <si>
    <t>지
Paper</t>
    <phoneticPr fontId="2" type="noConversion"/>
  </si>
  <si>
    <t>피모
Leather &amp; Feather</t>
    <phoneticPr fontId="2" type="noConversion"/>
  </si>
  <si>
    <t>사직
Costume and textiles</t>
    <phoneticPr fontId="2" type="noConversion"/>
  </si>
  <si>
    <t>종자
Seed</t>
    <phoneticPr fontId="2" type="noConversion"/>
  </si>
  <si>
    <t xml:space="preserve"> 소          장          품 Museum piece        </t>
    <phoneticPr fontId="2" type="noConversion"/>
  </si>
  <si>
    <t>Unit : person, piece</t>
    <phoneticPr fontId="2" type="noConversion"/>
  </si>
  <si>
    <t>지  정  문  화  재   Designated Cultural Heritage</t>
    <phoneticPr fontId="2" type="noConversion"/>
  </si>
  <si>
    <t>국가지정문화재 State-designated Heritage</t>
    <phoneticPr fontId="2" type="noConversion"/>
  </si>
  <si>
    <t>시도지정문화재 City/Province-designated Heritage</t>
    <phoneticPr fontId="2" type="noConversion"/>
  </si>
  <si>
    <t xml:space="preserve">등록
문화재
Registered cultural heritage </t>
    <phoneticPr fontId="2" type="noConversion"/>
  </si>
  <si>
    <t>총 계
Total</t>
    <phoneticPr fontId="2" type="noConversion"/>
  </si>
  <si>
    <t>국보
National treasure</t>
    <phoneticPr fontId="2" type="noConversion"/>
  </si>
  <si>
    <t>보물
Treasure</t>
    <phoneticPr fontId="2" type="noConversion"/>
  </si>
  <si>
    <t>사적
Historic site</t>
    <phoneticPr fontId="2" type="noConversion"/>
  </si>
  <si>
    <t>명승
Scenic site</t>
    <phoneticPr fontId="2" type="noConversion"/>
  </si>
  <si>
    <t>천    연  
기 념 물
Natural monument</t>
    <phoneticPr fontId="2" type="noConversion"/>
  </si>
  <si>
    <t>국가무형문화제
National Intangible cultural heritage</t>
    <phoneticPr fontId="2" type="noConversion"/>
  </si>
  <si>
    <t>국가민속문화제
National Folklore cultural heritage</t>
    <phoneticPr fontId="2" type="noConversion"/>
  </si>
  <si>
    <t>시도유형문화제
Tangible cultural heritage</t>
    <phoneticPr fontId="2" type="noConversion"/>
  </si>
  <si>
    <t>시도무형문화제
Intangible cultural heritage</t>
    <phoneticPr fontId="3" type="noConversion"/>
  </si>
  <si>
    <t xml:space="preserve">시도기념물
Monument </t>
    <phoneticPr fontId="3" type="noConversion"/>
  </si>
  <si>
    <t>시도민속문화제
Folklore cultural heritage</t>
    <phoneticPr fontId="3" type="noConversion"/>
  </si>
  <si>
    <t>문화재
자료
Cultural heritage material</t>
    <phoneticPr fontId="3" type="noConversion"/>
  </si>
  <si>
    <t>연  별</t>
    <phoneticPr fontId="2" type="noConversion"/>
  </si>
  <si>
    <t>2 0 1 8</t>
    <phoneticPr fontId="3" type="noConversion"/>
  </si>
  <si>
    <t>자료 : 관광과,대구시 관광문화재과</t>
    <phoneticPr fontId="3" type="noConversion"/>
  </si>
  <si>
    <t>Unit : each</t>
  </si>
  <si>
    <t>단위 : 건</t>
    <phoneticPr fontId="2" type="noConversion"/>
  </si>
  <si>
    <t>연별
Yearly</t>
    <phoneticPr fontId="2" type="noConversion"/>
  </si>
  <si>
    <t>공   연   시   설
Performing facilities</t>
    <phoneticPr fontId="2" type="noConversion"/>
  </si>
  <si>
    <t xml:space="preserve">  전  시  실
Exhibition facilities</t>
    <phoneticPr fontId="2" type="noConversion"/>
  </si>
  <si>
    <t>지역문화복지시설
Local Culture &amp; Welfare Facilities</t>
    <phoneticPr fontId="2" type="noConversion"/>
  </si>
  <si>
    <t>기  타  시  설
Others</t>
    <phoneticPr fontId="2" type="noConversion"/>
  </si>
  <si>
    <t>공공공연장
Public</t>
    <phoneticPr fontId="2" type="noConversion"/>
  </si>
  <si>
    <t>민간공연장
Private</t>
    <phoneticPr fontId="2" type="noConversion"/>
  </si>
  <si>
    <t>영화관
Movie theater</t>
    <phoneticPr fontId="2" type="noConversion"/>
  </si>
  <si>
    <t>화  랑
Gallery</t>
    <phoneticPr fontId="2" type="noConversion"/>
  </si>
  <si>
    <t xml:space="preserve">문화예술회관
Culture &amp; arts center
</t>
    <phoneticPr fontId="2" type="noConversion"/>
  </si>
  <si>
    <t>문화원
Cultural center</t>
    <phoneticPr fontId="2" type="noConversion"/>
  </si>
  <si>
    <t>국악원
Traditional performing arts center</t>
    <phoneticPr fontId="2" type="noConversion"/>
  </si>
  <si>
    <t>전수회관
Initiation center</t>
    <phoneticPr fontId="2" type="noConversion"/>
  </si>
  <si>
    <t>스크린수
No. of screens</t>
    <phoneticPr fontId="2" type="noConversion"/>
  </si>
  <si>
    <t>2 0 1 8</t>
    <phoneticPr fontId="3" type="noConversion"/>
  </si>
  <si>
    <t>자료 : 문화예술과, 대구시 문화예술과</t>
    <phoneticPr fontId="3" type="noConversion"/>
  </si>
  <si>
    <t>Unit : place</t>
    <phoneticPr fontId="2" type="noConversion"/>
  </si>
  <si>
    <t>단위 : 개소</t>
    <phoneticPr fontId="2" type="noConversion"/>
  </si>
  <si>
    <t>미술관
Art museum</t>
    <phoneticPr fontId="2" type="noConversion"/>
  </si>
  <si>
    <t>청소년회관
Youth center</t>
    <phoneticPr fontId="2" type="noConversion"/>
  </si>
  <si>
    <t>시구민
회 관
Si &amp; Gu public center</t>
    <phoneticPr fontId="2" type="noConversion"/>
  </si>
  <si>
    <t>종합사회복지회관
General welfare center</t>
    <phoneticPr fontId="2" type="noConversion"/>
  </si>
  <si>
    <t>축구장
Football field</t>
    <phoneticPr fontId="2" type="noConversion"/>
  </si>
  <si>
    <t>하키장
Hockey ground</t>
    <phoneticPr fontId="2" type="noConversion"/>
  </si>
  <si>
    <t>싸이클 경기장
Cycle field</t>
    <phoneticPr fontId="2" type="noConversion"/>
  </si>
  <si>
    <t>씨름장
Sireum field</t>
    <phoneticPr fontId="2" type="noConversion"/>
  </si>
  <si>
    <t>체    육    관
Gymnasiums</t>
    <phoneticPr fontId="2" type="noConversion"/>
  </si>
  <si>
    <t>수영장
Swimming pools</t>
    <phoneticPr fontId="2" type="noConversion"/>
  </si>
  <si>
    <t>국궁장
Korean archery field</t>
    <phoneticPr fontId="2" type="noConversion"/>
  </si>
  <si>
    <t>승마장
Equestrian field</t>
    <phoneticPr fontId="2" type="noConversion"/>
  </si>
  <si>
    <t>요트장
Marina</t>
    <phoneticPr fontId="2" type="noConversion"/>
  </si>
  <si>
    <t>투기체육관
Match</t>
    <phoneticPr fontId="2" type="noConversion"/>
  </si>
  <si>
    <t>연  별
Yearly</t>
    <phoneticPr fontId="3" type="noConversion"/>
  </si>
  <si>
    <t>합계
Total</t>
    <phoneticPr fontId="2" type="noConversion"/>
  </si>
  <si>
    <t>육상경기장
Stadium</t>
    <phoneticPr fontId="2" type="noConversion"/>
  </si>
  <si>
    <t>야구장
Baseball field</t>
    <phoneticPr fontId="2" type="noConversion"/>
  </si>
  <si>
    <t>테니스장
Tennis courts</t>
    <phoneticPr fontId="2" type="noConversion"/>
  </si>
  <si>
    <t>수영장
Swimming pools</t>
    <phoneticPr fontId="2" type="noConversion"/>
  </si>
  <si>
    <t>양궁장
Western style archery field</t>
    <phoneticPr fontId="2" type="noConversion"/>
  </si>
  <si>
    <t>골프연습장
Golf practice range</t>
    <phoneticPr fontId="2" type="noConversion"/>
  </si>
  <si>
    <t>조정카누장   Canoeing center</t>
    <phoneticPr fontId="2" type="noConversion"/>
  </si>
  <si>
    <t>빙상장
Ice rink</t>
    <phoneticPr fontId="2" type="noConversion"/>
  </si>
  <si>
    <t>구기체육관
Ball game</t>
    <phoneticPr fontId="2" type="noConversion"/>
  </si>
  <si>
    <t>생활체육관
Sport for all</t>
    <phoneticPr fontId="2" type="noConversion"/>
  </si>
  <si>
    <t>간이운동장
(동네체육시설)
Playground</t>
    <phoneticPr fontId="2" type="noConversion"/>
  </si>
  <si>
    <t>2 0 1 8</t>
    <phoneticPr fontId="3" type="noConversion"/>
  </si>
  <si>
    <t>자료 : 체육진흥과, 대구시 체육진흥과</t>
    <phoneticPr fontId="3" type="noConversion"/>
  </si>
  <si>
    <t>공 공 체 육 시 설  Public sports facilities</t>
    <phoneticPr fontId="2" type="noConversion"/>
  </si>
  <si>
    <t xml:space="preserve"> 가. 공공체육시설  Public sports facilities</t>
    <phoneticPr fontId="25" type="noConversion"/>
  </si>
  <si>
    <t>연  별
Yearly</t>
    <phoneticPr fontId="2" type="noConversion"/>
  </si>
  <si>
    <t>합계
Total</t>
    <phoneticPr fontId="2" type="noConversion"/>
  </si>
  <si>
    <t>요트장
Marina</t>
    <phoneticPr fontId="2" type="noConversion"/>
  </si>
  <si>
    <t>조정장
Regatta</t>
    <phoneticPr fontId="2" type="noConversion"/>
  </si>
  <si>
    <t>카누장
Canoeing center</t>
    <phoneticPr fontId="2" type="noConversion"/>
  </si>
  <si>
    <t>빙상장
Ice rink</t>
    <phoneticPr fontId="2" type="noConversion"/>
  </si>
  <si>
    <t>종합체육시설
Sports complex</t>
    <phoneticPr fontId="2" type="noConversion"/>
  </si>
  <si>
    <t>체육도장
Exercise hall</t>
    <phoneticPr fontId="2" type="noConversion"/>
  </si>
  <si>
    <t>체력단련장
Physical training center</t>
    <phoneticPr fontId="2" type="noConversion"/>
  </si>
  <si>
    <t>당구장
Billiard room</t>
    <phoneticPr fontId="2" type="noConversion"/>
  </si>
  <si>
    <t>썰매장
Area for sledding</t>
    <phoneticPr fontId="2" type="noConversion"/>
  </si>
  <si>
    <t>무도장
Ball room</t>
    <phoneticPr fontId="2" type="noConversion"/>
  </si>
  <si>
    <t>무도학원
Ballroom dancing school</t>
    <phoneticPr fontId="2" type="noConversion"/>
  </si>
  <si>
    <t>골프장
Golf course</t>
    <phoneticPr fontId="2" type="noConversion"/>
  </si>
  <si>
    <t>스키장
Ski ground</t>
    <phoneticPr fontId="2" type="noConversion"/>
  </si>
  <si>
    <t>자동차경주장
Car racing track</t>
    <phoneticPr fontId="2" type="noConversion"/>
  </si>
  <si>
    <t>신        고       체         육         시         설   Reported sports facilities</t>
    <phoneticPr fontId="2" type="noConversion"/>
  </si>
  <si>
    <t>2 0 1 8</t>
    <phoneticPr fontId="3" type="noConversion"/>
  </si>
  <si>
    <t xml:space="preserve"> 나. 신고·등록 체육시설업  Reported sports facilities</t>
    <phoneticPr fontId="3" type="noConversion"/>
  </si>
  <si>
    <t>등록체육시설 Registered</t>
    <phoneticPr fontId="2" type="noConversion"/>
  </si>
  <si>
    <t>Unit : number</t>
    <phoneticPr fontId="2" type="noConversion"/>
  </si>
  <si>
    <t>Unit : number</t>
    <phoneticPr fontId="2" type="noConversion"/>
  </si>
  <si>
    <t>수   련   관
Training institution</t>
    <phoneticPr fontId="2" type="noConversion"/>
  </si>
  <si>
    <t>문화의 집
Cultural house</t>
    <phoneticPr fontId="2" type="noConversion"/>
  </si>
  <si>
    <t>수   련   원
Training center</t>
    <phoneticPr fontId="2" type="noConversion"/>
  </si>
  <si>
    <t>야  영  장
Camp</t>
    <phoneticPr fontId="2" type="noConversion"/>
  </si>
  <si>
    <t>유스호스텔
Youth Facilities</t>
    <phoneticPr fontId="2" type="noConversion"/>
  </si>
  <si>
    <t>특화시설
Specialized facilities</t>
    <phoneticPr fontId="2" type="noConversion"/>
  </si>
  <si>
    <t>개  소
Places</t>
    <phoneticPr fontId="2" type="noConversion"/>
  </si>
  <si>
    <t>면  적
Area</t>
    <phoneticPr fontId="2" type="noConversion"/>
  </si>
  <si>
    <r>
      <t>면 적</t>
    </r>
    <r>
      <rPr>
        <vertAlign val="superscript"/>
        <sz val="11"/>
        <rFont val="맑은 고딕"/>
        <family val="3"/>
        <charset val="129"/>
        <scheme val="major"/>
      </rPr>
      <t xml:space="preserve">1)
</t>
    </r>
    <r>
      <rPr>
        <sz val="11"/>
        <rFont val="맑은 고딕"/>
        <family val="3"/>
        <charset val="129"/>
        <scheme val="major"/>
      </rPr>
      <t>Area</t>
    </r>
    <phoneticPr fontId="2" type="noConversion"/>
  </si>
  <si>
    <t xml:space="preserve">Unit : number, ㎡ </t>
    <phoneticPr fontId="2" type="noConversion"/>
  </si>
  <si>
    <t>방송사
Broadcasting</t>
    <phoneticPr fontId="3" type="noConversion"/>
  </si>
  <si>
    <t>신문사
Newspaper publishers</t>
    <phoneticPr fontId="3" type="noConversion"/>
  </si>
  <si>
    <t>계
Total</t>
    <phoneticPr fontId="3" type="noConversion"/>
  </si>
  <si>
    <t>지상파방송Broadcasting</t>
  </si>
  <si>
    <t>케이블TVCableTV</t>
    <phoneticPr fontId="3" type="noConversion"/>
  </si>
  <si>
    <t>라디오
Radio</t>
    <phoneticPr fontId="3" type="noConversion"/>
  </si>
  <si>
    <t>기타
Others</t>
    <phoneticPr fontId="3" type="noConversion"/>
  </si>
  <si>
    <t>일간
Daily</t>
    <phoneticPr fontId="3" type="noConversion"/>
  </si>
  <si>
    <t>주간
Weekly</t>
    <phoneticPr fontId="3" type="noConversion"/>
  </si>
  <si>
    <t>인터넷신문Internet</t>
  </si>
  <si>
    <t>2 0 1 8</t>
    <phoneticPr fontId="3" type="noConversion"/>
  </si>
  <si>
    <t>Unit : number</t>
    <phoneticPr fontId="25" type="noConversion"/>
  </si>
  <si>
    <t xml:space="preserve">  1. 학교 총 개황  Summary of Schools</t>
    <phoneticPr fontId="3" type="noConversion"/>
  </si>
  <si>
    <t xml:space="preserve">  17. 문화재  Cultural Heritage</t>
    <phoneticPr fontId="3" type="noConversion"/>
  </si>
  <si>
    <t xml:space="preserve">  2. 유치원  Kindergartens</t>
    <phoneticPr fontId="3" type="noConversion"/>
  </si>
  <si>
    <t xml:space="preserve">  3. 초등학교  Elementary Schools</t>
    <phoneticPr fontId="3" type="noConversion"/>
  </si>
  <si>
    <t xml:space="preserve">  4. 중학교  Middle Schools</t>
    <phoneticPr fontId="3" type="noConversion"/>
  </si>
  <si>
    <t xml:space="preserve">  5. 고등학교 High Schools</t>
    <phoneticPr fontId="3" type="noConversion"/>
  </si>
  <si>
    <t xml:space="preserve">  6. 특수목적고등학교  Specialist-purpose High School</t>
    <phoneticPr fontId="3" type="noConversion"/>
  </si>
  <si>
    <t xml:space="preserve">  7. 특성화고등학교 Specialized High School</t>
    <phoneticPr fontId="3" type="noConversion"/>
  </si>
  <si>
    <t xml:space="preserve">  8. 자율고등학교  Autonomous High School </t>
    <phoneticPr fontId="3" type="noConversion"/>
  </si>
  <si>
    <t xml:space="preserve">  9. 전문대학Junior College</t>
    <phoneticPr fontId="3" type="noConversion"/>
  </si>
  <si>
    <t xml:space="preserve">  10. 대학교 University</t>
    <phoneticPr fontId="3" type="noConversion"/>
  </si>
  <si>
    <t xml:space="preserve">  11. 대학원  Graduate Schools</t>
    <phoneticPr fontId="3" type="noConversion"/>
  </si>
  <si>
    <t xml:space="preserve">  12. 기타학교  Other Schools</t>
    <phoneticPr fontId="2" type="noConversion"/>
  </si>
  <si>
    <t xml:space="preserve">  13. 적령아동 취학(입학상황)  Admission of Freshmen</t>
    <phoneticPr fontId="2" type="noConversion"/>
  </si>
  <si>
    <t xml:space="preserve">  14. 사설학원 및 독서실 Private Institute and Reading Room</t>
    <phoneticPr fontId="25" type="noConversion"/>
  </si>
  <si>
    <t>대    학    교</t>
    <phoneticPr fontId="2" type="noConversion"/>
  </si>
  <si>
    <t xml:space="preserve">  16. 박물관  Museums </t>
    <phoneticPr fontId="3" type="noConversion"/>
  </si>
  <si>
    <t>경북대학교</t>
    <phoneticPr fontId="3" type="noConversion"/>
  </si>
  <si>
    <t xml:space="preserve">  15. 공공도서관  Public Libraries</t>
    <phoneticPr fontId="3" type="noConversion"/>
  </si>
  <si>
    <t xml:space="preserve">  18. 문화공간  Cultural Facilities</t>
    <phoneticPr fontId="3" type="noConversion"/>
  </si>
  <si>
    <t xml:space="preserve">  19. 체육시설  Public Sports Facilities</t>
    <phoneticPr fontId="25" type="noConversion"/>
  </si>
  <si>
    <t xml:space="preserve">  20. 청소년 수련시설  Youth Facilities</t>
    <phoneticPr fontId="3" type="noConversion"/>
  </si>
  <si>
    <t xml:space="preserve">  21. 언론매체 Mass Media</t>
    <phoneticPr fontId="3" type="noConversion"/>
  </si>
  <si>
    <t>연    별</t>
    <phoneticPr fontId="2" type="noConversion"/>
  </si>
  <si>
    <t>2  0  1  4</t>
    <phoneticPr fontId="2" type="noConversion"/>
  </si>
  <si>
    <t>2  0  1  5</t>
    <phoneticPr fontId="2" type="noConversion"/>
  </si>
  <si>
    <t>2  0  1  6</t>
    <phoneticPr fontId="2" type="noConversion"/>
  </si>
  <si>
    <t>2  0  1  7</t>
    <phoneticPr fontId="2" type="noConversion"/>
  </si>
  <si>
    <t>2  0  1  8</t>
    <phoneticPr fontId="2" type="noConversion"/>
  </si>
  <si>
    <t>2  0  1  9</t>
    <phoneticPr fontId="3" type="noConversion"/>
  </si>
  <si>
    <t>-</t>
    <phoneticPr fontId="3" type="noConversion"/>
  </si>
  <si>
    <t>2 0 1 9</t>
  </si>
  <si>
    <t>경북대학교 법학전문대학원</t>
  </si>
  <si>
    <t>경북대학교 농업생명융합대학원</t>
  </si>
  <si>
    <t>경북대학교 정책정보대학원</t>
  </si>
  <si>
    <t>경북대학교 수사과학대학원</t>
  </si>
  <si>
    <t>경북대학교 의학전문대학원</t>
  </si>
  <si>
    <t>폐지</t>
  </si>
  <si>
    <t>경북대학교 치의학전문대학원</t>
  </si>
  <si>
    <t>432(371)</t>
  </si>
  <si>
    <t>1378(1036)</t>
  </si>
  <si>
    <t>755(449)</t>
  </si>
  <si>
    <t>120(51)</t>
  </si>
  <si>
    <t>140(88)</t>
  </si>
  <si>
    <t>394(176)</t>
  </si>
  <si>
    <t>53(37)</t>
  </si>
  <si>
    <t>…</t>
    <phoneticPr fontId="2" type="noConversion"/>
  </si>
  <si>
    <r>
      <t xml:space="preserve">     </t>
    </r>
    <r>
      <rPr>
        <b/>
        <sz val="16"/>
        <rFont val="맑은 고딕"/>
        <family val="3"/>
        <charset val="129"/>
      </rPr>
      <t>Ⅹ</t>
    </r>
    <r>
      <rPr>
        <b/>
        <sz val="16"/>
        <rFont val="맑은 고딕"/>
        <family val="3"/>
        <charset val="129"/>
      </rPr>
      <t>Ⅲ</t>
    </r>
    <r>
      <rPr>
        <b/>
        <sz val="16"/>
        <rFont val="HY중고딕"/>
        <family val="1"/>
        <charset val="129"/>
      </rPr>
      <t>. 교육 및 문화  Education and Culture</t>
    </r>
    <phoneticPr fontId="3" type="noConversion"/>
  </si>
  <si>
    <t xml:space="preserve">   1. 학교 총 개황</t>
    <phoneticPr fontId="2" type="noConversion"/>
  </si>
  <si>
    <t xml:space="preserve">   2. 유치원 </t>
    <phoneticPr fontId="2" type="noConversion"/>
  </si>
  <si>
    <t xml:space="preserve">   3. 초등학교 </t>
    <phoneticPr fontId="2" type="noConversion"/>
  </si>
  <si>
    <t xml:space="preserve">   4. 중학교</t>
    <phoneticPr fontId="2" type="noConversion"/>
  </si>
  <si>
    <t xml:space="preserve">   5. 일반계 고등학교</t>
    <phoneticPr fontId="2" type="noConversion"/>
  </si>
  <si>
    <t xml:space="preserve">   6. 특수목적고등학교</t>
    <phoneticPr fontId="2" type="noConversion"/>
  </si>
  <si>
    <t xml:space="preserve">   7. 특성화고등학교</t>
    <phoneticPr fontId="2" type="noConversion"/>
  </si>
  <si>
    <t xml:space="preserve">   8. 자율고등학교</t>
    <phoneticPr fontId="2" type="noConversion"/>
  </si>
  <si>
    <t xml:space="preserve">   9. 전문대학 </t>
    <phoneticPr fontId="2" type="noConversion"/>
  </si>
  <si>
    <t xml:space="preserve">  10. 대학교</t>
    <phoneticPr fontId="2" type="noConversion"/>
  </si>
  <si>
    <t xml:space="preserve">  11. 대학원</t>
    <phoneticPr fontId="2" type="noConversion"/>
  </si>
  <si>
    <t xml:space="preserve">  12. 기타학교</t>
    <phoneticPr fontId="2" type="noConversion"/>
  </si>
  <si>
    <t xml:space="preserve">  13. 적령아동 취학</t>
    <phoneticPr fontId="2" type="noConversion"/>
  </si>
  <si>
    <t xml:space="preserve">  14. 사설학원 및 독서실</t>
    <phoneticPr fontId="2" type="noConversion"/>
  </si>
  <si>
    <t xml:space="preserve">  15  공공도서관</t>
    <phoneticPr fontId="2" type="noConversion"/>
  </si>
  <si>
    <t xml:space="preserve">  16. 박물관</t>
    <phoneticPr fontId="2" type="noConversion"/>
  </si>
  <si>
    <t xml:space="preserve">  17. 문화재</t>
    <phoneticPr fontId="2" type="noConversion"/>
  </si>
  <si>
    <t xml:space="preserve">  18. 문화공간</t>
    <phoneticPr fontId="2" type="noConversion"/>
  </si>
  <si>
    <t xml:space="preserve">  19. 체육시설</t>
    <phoneticPr fontId="2" type="noConversion"/>
  </si>
  <si>
    <t xml:space="preserve">  20. 청소년 수련시설</t>
    <phoneticPr fontId="2" type="noConversion"/>
  </si>
  <si>
    <t xml:space="preserve">  21. 언론매체</t>
    <phoneticPr fontId="2" type="noConversion"/>
  </si>
  <si>
    <t>통계표로 이동</t>
  </si>
  <si>
    <t xml:space="preserve"> ⅩⅢ. 교육 및 문화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</si>
</sst>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\(0\)"/>
    <numFmt numFmtId="177" formatCode="_-* #,##0.0_-;\-* #,##0.0_-;_-* &quot;-&quot;?_-;_-@_-"/>
    <numFmt numFmtId="178" formatCode="#,##0_ "/>
    <numFmt numFmtId="179" formatCode="#,##0;\-#,##0;&quot; &quot;;\ "/>
    <numFmt numFmtId="180" formatCode="#,##0;\-#,##0;&quot;-&quot;;\ "/>
    <numFmt numFmtId="181" formatCode="#,##0_);[Red]\(#,##0\)"/>
    <numFmt numFmtId="182" formatCode="\(#,##0\)"/>
  </numFmts>
  <fonts count="52">
    <font>
      <sz val="11"/>
      <color theme="1"/>
      <name val="맑은 고딕"/>
      <family val="2"/>
      <charset val="129"/>
      <scheme val="minor"/>
    </font>
    <font>
      <b/>
      <sz val="16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2"/>
      <name val="바탕체"/>
      <family val="1"/>
      <charset val="129"/>
    </font>
    <font>
      <b/>
      <sz val="14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FF"/>
      <name val="바탕체"/>
      <family val="1"/>
      <charset val="129"/>
    </font>
    <font>
      <b/>
      <sz val="14"/>
      <color indexed="10"/>
      <name val="바탕체"/>
      <family val="1"/>
      <charset val="129"/>
    </font>
    <font>
      <b/>
      <sz val="16"/>
      <name val="돋움"/>
      <family val="3"/>
      <charset val="129"/>
    </font>
    <font>
      <sz val="9"/>
      <color indexed="81"/>
      <name val="굴림"/>
      <family val="3"/>
      <charset val="129"/>
    </font>
    <font>
      <sz val="8"/>
      <color indexed="8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6"/>
      <name val="HY중고딕"/>
      <family val="1"/>
      <charset val="129"/>
    </font>
    <font>
      <b/>
      <sz val="14"/>
      <name val="HY중고딕"/>
      <family val="1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4"/>
      <color theme="1"/>
      <name val="HY중고딕"/>
      <family val="1"/>
      <charset val="129"/>
    </font>
    <font>
      <sz val="12"/>
      <color theme="1"/>
      <name val="HY중고딕"/>
      <family val="1"/>
      <charset val="129"/>
    </font>
    <font>
      <sz val="10"/>
      <name val="HY중고딕"/>
      <family val="1"/>
      <charset val="129"/>
    </font>
    <font>
      <sz val="12"/>
      <name val="HY중고딕"/>
      <family val="1"/>
      <charset val="129"/>
    </font>
    <font>
      <sz val="12"/>
      <name val="맑은 고딕"/>
      <family val="3"/>
      <charset val="129"/>
    </font>
    <font>
      <vertAlign val="superscript"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vertAlign val="superscript"/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바탕체"/>
      <family val="1"/>
      <charset val="129"/>
    </font>
    <font>
      <b/>
      <sz val="16"/>
      <name val="맑은 고딕"/>
      <family val="3"/>
      <charset val="129"/>
    </font>
    <font>
      <b/>
      <sz val="12"/>
      <name val="Arial"/>
      <family val="2"/>
    </font>
    <font>
      <u/>
      <sz val="11"/>
      <color theme="10"/>
      <name val="맑은 고딕"/>
      <family val="2"/>
      <charset val="129"/>
      <scheme val="minor"/>
    </font>
    <font>
      <b/>
      <sz val="11"/>
      <color indexed="16"/>
      <name val="바탕체"/>
      <family val="1"/>
      <charset val="129"/>
    </font>
    <font>
      <b/>
      <sz val="11"/>
      <color indexed="16"/>
      <name val="맑은 고딕"/>
      <family val="3"/>
      <charset val="129"/>
      <scheme val="minor"/>
    </font>
    <font>
      <b/>
      <sz val="24"/>
      <color indexed="58"/>
      <name val="휴먼옛체"/>
      <family val="1"/>
      <charset val="129"/>
    </font>
    <font>
      <b/>
      <sz val="18"/>
      <color indexed="16"/>
      <name val="바탕체"/>
      <family val="1"/>
      <charset val="129"/>
    </font>
    <font>
      <b/>
      <sz val="24"/>
      <color indexed="16"/>
      <name val="바탕체"/>
      <family val="1"/>
      <charset val="129"/>
    </font>
    <font>
      <b/>
      <u/>
      <sz val="11"/>
      <color theme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9" fillId="0" borderId="0" applyFont="0" applyFill="0" applyBorder="0" applyAlignment="0" applyProtection="0">
      <alignment vertical="center"/>
    </xf>
    <xf numFmtId="0" fontId="44" fillId="0" borderId="85" applyNumberFormat="0" applyAlignment="0" applyProtection="0">
      <alignment horizontal="left" vertical="center"/>
    </xf>
    <xf numFmtId="0" fontId="44" fillId="0" borderId="13">
      <alignment horizontal="left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13" fillId="0" borderId="0"/>
    <xf numFmtId="0" fontId="45" fillId="0" borderId="0" applyNumberFormat="0" applyFill="0" applyBorder="0" applyAlignment="0" applyProtection="0">
      <alignment vertical="center"/>
    </xf>
    <xf numFmtId="0" fontId="7" fillId="0" borderId="0"/>
  </cellStyleXfs>
  <cellXfs count="822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8" fontId="4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41" fontId="4" fillId="3" borderId="0" xfId="1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0" fontId="4" fillId="2" borderId="0" xfId="0" quotePrefix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78" fontId="4" fillId="3" borderId="0" xfId="0" applyNumberFormat="1" applyFont="1" applyFill="1" applyAlignment="1"/>
    <xf numFmtId="0" fontId="4" fillId="3" borderId="0" xfId="0" applyFont="1" applyFill="1" applyAlignment="1"/>
    <xf numFmtId="178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81" fontId="4" fillId="2" borderId="0" xfId="0" applyNumberFormat="1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horizontal="left"/>
    </xf>
    <xf numFmtId="180" fontId="4" fillId="2" borderId="0" xfId="0" applyNumberFormat="1" applyFont="1" applyFill="1" applyAlignment="1">
      <alignment vertical="center"/>
    </xf>
    <xf numFmtId="0" fontId="9" fillId="0" borderId="0" xfId="32" applyFont="1" applyFill="1"/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left"/>
    </xf>
    <xf numFmtId="179" fontId="9" fillId="2" borderId="0" xfId="0" applyNumberFormat="1" applyFont="1" applyFill="1" applyBorder="1" applyAlignment="1">
      <alignment vertical="center"/>
    </xf>
    <xf numFmtId="179" fontId="9" fillId="2" borderId="0" xfId="0" applyNumberFormat="1" applyFont="1" applyFill="1" applyAlignment="1">
      <alignment vertical="center"/>
    </xf>
    <xf numFmtId="180" fontId="9" fillId="2" borderId="0" xfId="0" applyNumberFormat="1" applyFont="1" applyFill="1" applyAlignment="1">
      <alignment vertical="center"/>
    </xf>
    <xf numFmtId="0" fontId="9" fillId="2" borderId="0" xfId="0" applyFont="1" applyFill="1" applyAlignment="1"/>
    <xf numFmtId="182" fontId="9" fillId="2" borderId="0" xfId="0" applyNumberFormat="1" applyFont="1" applyFill="1" applyAlignment="1">
      <alignment horizontal="left" vertical="center"/>
    </xf>
    <xf numFmtId="178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80" fontId="4" fillId="2" borderId="0" xfId="0" applyNumberFormat="1" applyFont="1" applyFill="1" applyBorder="1" applyAlignment="1">
      <alignment vertical="center"/>
    </xf>
    <xf numFmtId="180" fontId="8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1" fontId="4" fillId="3" borderId="0" xfId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1" fontId="4" fillId="2" borderId="0" xfId="0" applyNumberFormat="1" applyFont="1" applyFill="1" applyAlignment="1">
      <alignment horizontal="left" vertical="center"/>
    </xf>
    <xf numFmtId="178" fontId="0" fillId="3" borderId="0" xfId="0" applyNumberFormat="1" applyFill="1" applyAlignment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178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178" fontId="15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1" fontId="14" fillId="0" borderId="7" xfId="5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41" fontId="14" fillId="0" borderId="0" xfId="1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178" fontId="9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41" fontId="14" fillId="0" borderId="0" xfId="5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0" borderId="0" xfId="0" applyBorder="1">
      <alignment vertical="center"/>
    </xf>
    <xf numFmtId="0" fontId="6" fillId="2" borderId="0" xfId="0" applyFont="1" applyFill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1" fontId="22" fillId="2" borderId="15" xfId="0" applyNumberFormat="1" applyFont="1" applyFill="1" applyBorder="1" applyAlignment="1">
      <alignment horizontal="center" vertical="center"/>
    </xf>
    <xf numFmtId="41" fontId="22" fillId="2" borderId="16" xfId="0" applyNumberFormat="1" applyFont="1" applyFill="1" applyBorder="1" applyAlignment="1">
      <alignment horizontal="center" vertical="center"/>
    </xf>
    <xf numFmtId="41" fontId="22" fillId="2" borderId="17" xfId="0" applyNumberFormat="1" applyFont="1" applyFill="1" applyBorder="1" applyAlignment="1">
      <alignment horizontal="center" vertical="center"/>
    </xf>
    <xf numFmtId="41" fontId="22" fillId="2" borderId="18" xfId="0" applyNumberFormat="1" applyFont="1" applyFill="1" applyBorder="1" applyAlignment="1">
      <alignment horizontal="center" vertical="center"/>
    </xf>
    <xf numFmtId="41" fontId="22" fillId="2" borderId="19" xfId="0" applyNumberFormat="1" applyFont="1" applyFill="1" applyBorder="1" applyAlignment="1">
      <alignment horizontal="center" vertical="center"/>
    </xf>
    <xf numFmtId="41" fontId="22" fillId="2" borderId="20" xfId="0" applyNumberFormat="1" applyFont="1" applyFill="1" applyBorder="1" applyAlignment="1">
      <alignment horizontal="center" vertical="center"/>
    </xf>
    <xf numFmtId="41" fontId="22" fillId="2" borderId="14" xfId="0" applyNumberFormat="1" applyFont="1" applyFill="1" applyBorder="1" applyAlignment="1">
      <alignment horizontal="center" vertical="center"/>
    </xf>
    <xf numFmtId="41" fontId="22" fillId="2" borderId="21" xfId="0" applyNumberFormat="1" applyFont="1" applyFill="1" applyBorder="1" applyAlignment="1">
      <alignment horizontal="center" vertical="center"/>
    </xf>
    <xf numFmtId="41" fontId="22" fillId="2" borderId="18" xfId="1" applyFont="1" applyFill="1" applyBorder="1" applyAlignment="1">
      <alignment horizontal="center" vertical="center"/>
    </xf>
    <xf numFmtId="41" fontId="22" fillId="3" borderId="18" xfId="1" applyFont="1" applyFill="1" applyBorder="1" applyAlignment="1">
      <alignment horizontal="center" vertical="center"/>
    </xf>
    <xf numFmtId="41" fontId="23" fillId="3" borderId="18" xfId="1" applyFont="1" applyFill="1" applyBorder="1" applyAlignment="1">
      <alignment horizontal="center" vertical="center"/>
    </xf>
    <xf numFmtId="41" fontId="22" fillId="3" borderId="18" xfId="0" applyNumberFormat="1" applyFont="1" applyFill="1" applyBorder="1" applyAlignment="1">
      <alignment horizontal="center" vertical="center"/>
    </xf>
    <xf numFmtId="41" fontId="13" fillId="2" borderId="18" xfId="0" applyNumberFormat="1" applyFont="1" applyFill="1" applyBorder="1" applyAlignment="1">
      <alignment horizontal="center" vertical="center"/>
    </xf>
    <xf numFmtId="41" fontId="22" fillId="3" borderId="20" xfId="1" applyFont="1" applyFill="1" applyBorder="1" applyAlignment="1">
      <alignment horizontal="center" vertical="center"/>
    </xf>
    <xf numFmtId="41" fontId="22" fillId="2" borderId="20" xfId="1" applyFont="1" applyFill="1" applyBorder="1" applyAlignment="1">
      <alignment horizontal="center" vertical="center"/>
    </xf>
    <xf numFmtId="41" fontId="23" fillId="3" borderId="20" xfId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left" vertical="center"/>
    </xf>
    <xf numFmtId="176" fontId="4" fillId="2" borderId="24" xfId="0" applyNumberFormat="1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177" fontId="22" fillId="2" borderId="32" xfId="0" applyNumberFormat="1" applyFont="1" applyFill="1" applyBorder="1" applyAlignment="1">
      <alignment horizontal="center" vertical="center"/>
    </xf>
    <xf numFmtId="177" fontId="22" fillId="2" borderId="33" xfId="0" applyNumberFormat="1" applyFont="1" applyFill="1" applyBorder="1" applyAlignment="1">
      <alignment horizontal="center" vertical="center"/>
    </xf>
    <xf numFmtId="177" fontId="22" fillId="2" borderId="34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177" fontId="22" fillId="2" borderId="35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left" vertical="center"/>
    </xf>
    <xf numFmtId="41" fontId="4" fillId="2" borderId="4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4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41" fontId="22" fillId="3" borderId="15" xfId="0" applyNumberFormat="1" applyFont="1" applyFill="1" applyBorder="1" applyAlignment="1">
      <alignment horizontal="center" vertical="center"/>
    </xf>
    <xf numFmtId="41" fontId="22" fillId="3" borderId="16" xfId="0" applyNumberFormat="1" applyFont="1" applyFill="1" applyBorder="1" applyAlignment="1">
      <alignment horizontal="center" vertical="center"/>
    </xf>
    <xf numFmtId="41" fontId="22" fillId="3" borderId="17" xfId="0" applyNumberFormat="1" applyFont="1" applyFill="1" applyBorder="1" applyAlignment="1">
      <alignment horizontal="center" vertical="center"/>
    </xf>
    <xf numFmtId="41" fontId="13" fillId="0" borderId="17" xfId="2" applyNumberFormat="1" applyFont="1" applyFill="1" applyBorder="1" applyAlignment="1">
      <alignment vertical="center"/>
    </xf>
    <xf numFmtId="41" fontId="13" fillId="0" borderId="18" xfId="2" applyNumberFormat="1" applyFont="1" applyFill="1" applyBorder="1" applyAlignment="1">
      <alignment vertical="center"/>
    </xf>
    <xf numFmtId="41" fontId="13" fillId="0" borderId="18" xfId="2" applyNumberFormat="1" applyFont="1" applyFill="1" applyBorder="1" applyAlignment="1">
      <alignment horizontal="right" vertical="center"/>
    </xf>
    <xf numFmtId="41" fontId="22" fillId="0" borderId="17" xfId="3" applyNumberFormat="1" applyFont="1" applyFill="1" applyBorder="1" applyAlignment="1">
      <alignment vertical="center"/>
    </xf>
    <xf numFmtId="41" fontId="22" fillId="0" borderId="18" xfId="3" applyNumberFormat="1" applyFont="1" applyFill="1" applyBorder="1" applyAlignment="1">
      <alignment vertical="center"/>
    </xf>
    <xf numFmtId="41" fontId="22" fillId="0" borderId="18" xfId="3" applyNumberFormat="1" applyFont="1" applyFill="1" applyBorder="1" applyAlignment="1">
      <alignment horizontal="right" vertical="center"/>
    </xf>
    <xf numFmtId="41" fontId="13" fillId="0" borderId="19" xfId="3" applyNumberFormat="1" applyFont="1" applyFill="1" applyBorder="1" applyAlignment="1">
      <alignment vertical="center"/>
    </xf>
    <xf numFmtId="41" fontId="13" fillId="0" borderId="20" xfId="3" applyNumberFormat="1" applyFont="1" applyFill="1" applyBorder="1" applyAlignment="1">
      <alignment vertical="center"/>
    </xf>
    <xf numFmtId="41" fontId="13" fillId="0" borderId="20" xfId="3" applyNumberFormat="1" applyFont="1" applyFill="1" applyBorder="1" applyAlignment="1">
      <alignment horizontal="right" vertical="center"/>
    </xf>
    <xf numFmtId="41" fontId="22" fillId="0" borderId="11" xfId="0" applyNumberFormat="1" applyFont="1" applyFill="1" applyBorder="1" applyAlignment="1">
      <alignment vertical="center"/>
    </xf>
    <xf numFmtId="41" fontId="22" fillId="0" borderId="13" xfId="0" applyNumberFormat="1" applyFont="1" applyFill="1" applyBorder="1" applyAlignment="1">
      <alignment vertical="center"/>
    </xf>
    <xf numFmtId="41" fontId="22" fillId="0" borderId="1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41" fontId="22" fillId="3" borderId="32" xfId="0" applyNumberFormat="1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41" fontId="22" fillId="3" borderId="33" xfId="0" applyNumberFormat="1" applyFont="1" applyFill="1" applyBorder="1" applyAlignment="1">
      <alignment horizontal="center" vertical="center"/>
    </xf>
    <xf numFmtId="41" fontId="13" fillId="0" borderId="33" xfId="2" applyNumberFormat="1" applyFont="1" applyFill="1" applyBorder="1" applyAlignment="1">
      <alignment vertical="center"/>
    </xf>
    <xf numFmtId="41" fontId="22" fillId="0" borderId="33" xfId="3" applyNumberFormat="1" applyFont="1" applyFill="1" applyBorder="1" applyAlignment="1">
      <alignment vertical="center"/>
    </xf>
    <xf numFmtId="0" fontId="22" fillId="2" borderId="46" xfId="0" applyFont="1" applyFill="1" applyBorder="1" applyAlignment="1">
      <alignment horizontal="center" vertical="center"/>
    </xf>
    <xf numFmtId="41" fontId="13" fillId="0" borderId="34" xfId="3" applyNumberFormat="1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 vertical="center"/>
    </xf>
    <xf numFmtId="179" fontId="4" fillId="2" borderId="42" xfId="0" applyNumberFormat="1" applyFont="1" applyFill="1" applyBorder="1" applyAlignment="1">
      <alignment vertical="center"/>
    </xf>
    <xf numFmtId="180" fontId="4" fillId="2" borderId="42" xfId="0" applyNumberFormat="1" applyFont="1" applyFill="1" applyBorder="1" applyAlignment="1">
      <alignment horizontal="right" vertical="center"/>
    </xf>
    <xf numFmtId="3" fontId="4" fillId="2" borderId="42" xfId="0" applyNumberFormat="1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41" fontId="13" fillId="0" borderId="17" xfId="4" applyNumberFormat="1" applyFont="1" applyFill="1" applyBorder="1" applyAlignment="1">
      <alignment vertical="center"/>
    </xf>
    <xf numFmtId="41" fontId="13" fillId="0" borderId="18" xfId="4" applyNumberFormat="1" applyFont="1" applyFill="1" applyBorder="1" applyAlignment="1">
      <alignment vertical="center"/>
    </xf>
    <xf numFmtId="41" fontId="13" fillId="0" borderId="18" xfId="4" applyNumberFormat="1" applyFont="1" applyFill="1" applyBorder="1" applyAlignment="1">
      <alignment vertical="center" shrinkToFit="1"/>
    </xf>
    <xf numFmtId="41" fontId="22" fillId="0" borderId="17" xfId="5" applyNumberFormat="1" applyFont="1" applyFill="1" applyBorder="1" applyAlignment="1">
      <alignment vertical="center"/>
    </xf>
    <xf numFmtId="41" fontId="22" fillId="0" borderId="18" xfId="5" applyNumberFormat="1" applyFont="1" applyFill="1" applyBorder="1" applyAlignment="1">
      <alignment vertical="center"/>
    </xf>
    <xf numFmtId="41" fontId="22" fillId="0" borderId="18" xfId="5" applyNumberFormat="1" applyFont="1" applyFill="1" applyBorder="1" applyAlignment="1">
      <alignment vertical="center" shrinkToFit="1"/>
    </xf>
    <xf numFmtId="41" fontId="13" fillId="0" borderId="19" xfId="5" applyNumberFormat="1" applyFont="1" applyFill="1" applyBorder="1" applyAlignment="1">
      <alignment vertical="center"/>
    </xf>
    <xf numFmtId="41" fontId="13" fillId="0" borderId="20" xfId="5" applyNumberFormat="1" applyFont="1" applyFill="1" applyBorder="1" applyAlignment="1">
      <alignment vertical="center"/>
    </xf>
    <xf numFmtId="41" fontId="13" fillId="0" borderId="20" xfId="5" applyNumberFormat="1" applyFont="1" applyFill="1" applyBorder="1" applyAlignment="1">
      <alignment vertical="center" shrinkToFit="1"/>
    </xf>
    <xf numFmtId="41" fontId="13" fillId="0" borderId="9" xfId="5" applyNumberFormat="1" applyFont="1" applyFill="1" applyBorder="1" applyAlignment="1">
      <alignment vertical="center"/>
    </xf>
    <xf numFmtId="41" fontId="13" fillId="0" borderId="12" xfId="5" applyNumberFormat="1" applyFont="1" applyFill="1" applyBorder="1" applyAlignment="1">
      <alignment vertical="center"/>
    </xf>
    <xf numFmtId="41" fontId="13" fillId="0" borderId="12" xfId="5" applyNumberFormat="1" applyFont="1" applyFill="1" applyBorder="1" applyAlignment="1">
      <alignment vertical="center" shrinkToFit="1"/>
    </xf>
    <xf numFmtId="0" fontId="22" fillId="3" borderId="44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41" fontId="13" fillId="0" borderId="33" xfId="4" applyNumberFormat="1" applyFont="1" applyFill="1" applyBorder="1" applyAlignment="1">
      <alignment vertical="center" shrinkToFit="1"/>
    </xf>
    <xf numFmtId="41" fontId="22" fillId="0" borderId="33" xfId="5" applyNumberFormat="1" applyFont="1" applyFill="1" applyBorder="1" applyAlignment="1">
      <alignment vertical="center" shrinkToFit="1"/>
    </xf>
    <xf numFmtId="0" fontId="22" fillId="3" borderId="46" xfId="0" applyFont="1" applyFill="1" applyBorder="1" applyAlignment="1">
      <alignment horizontal="center" vertical="center"/>
    </xf>
    <xf numFmtId="41" fontId="13" fillId="0" borderId="34" xfId="5" applyNumberFormat="1" applyFont="1" applyFill="1" applyBorder="1" applyAlignment="1">
      <alignment vertical="center" shrinkToFit="1"/>
    </xf>
    <xf numFmtId="41" fontId="13" fillId="0" borderId="48" xfId="5" applyNumberFormat="1" applyFont="1" applyFill="1" applyBorder="1" applyAlignment="1">
      <alignment vertical="center" shrinkToFit="1"/>
    </xf>
    <xf numFmtId="0" fontId="4" fillId="2" borderId="41" xfId="0" applyFont="1" applyFill="1" applyBorder="1" applyAlignment="1">
      <alignment horizontal="left" vertical="center"/>
    </xf>
    <xf numFmtId="3" fontId="4" fillId="3" borderId="42" xfId="0" applyNumberFormat="1" applyFont="1" applyFill="1" applyBorder="1" applyAlignment="1">
      <alignment vertical="center"/>
    </xf>
    <xf numFmtId="180" fontId="4" fillId="3" borderId="42" xfId="0" applyNumberFormat="1" applyFont="1" applyFill="1" applyBorder="1" applyAlignment="1">
      <alignment horizontal="right" vertical="center"/>
    </xf>
    <xf numFmtId="179" fontId="4" fillId="3" borderId="42" xfId="0" applyNumberFormat="1" applyFont="1" applyFill="1" applyBorder="1" applyAlignment="1">
      <alignment vertical="center"/>
    </xf>
    <xf numFmtId="3" fontId="4" fillId="3" borderId="42" xfId="0" applyNumberFormat="1" applyFont="1" applyFill="1" applyBorder="1" applyAlignment="1">
      <alignment vertical="center" shrinkToFit="1"/>
    </xf>
    <xf numFmtId="3" fontId="4" fillId="0" borderId="43" xfId="0" applyNumberFormat="1" applyFont="1" applyFill="1" applyBorder="1" applyAlignment="1">
      <alignment vertical="center" shrinkToFit="1"/>
    </xf>
    <xf numFmtId="0" fontId="26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center"/>
    </xf>
    <xf numFmtId="0" fontId="7" fillId="0" borderId="24" xfId="0" applyFont="1" applyFill="1" applyBorder="1">
      <alignment vertical="center"/>
    </xf>
    <xf numFmtId="0" fontId="28" fillId="0" borderId="49" xfId="0" applyFont="1" applyFill="1" applyBorder="1" applyAlignment="1">
      <alignment horizontal="right" vertical="center"/>
    </xf>
    <xf numFmtId="41" fontId="13" fillId="0" borderId="17" xfId="6" applyNumberFormat="1" applyFont="1" applyFill="1" applyBorder="1" applyAlignment="1">
      <alignment vertical="center"/>
    </xf>
    <xf numFmtId="41" fontId="13" fillId="0" borderId="18" xfId="6" applyNumberFormat="1" applyFont="1" applyFill="1" applyBorder="1" applyAlignment="1">
      <alignment vertical="center"/>
    </xf>
    <xf numFmtId="41" fontId="13" fillId="0" borderId="18" xfId="6" applyNumberFormat="1" applyFont="1" applyFill="1" applyBorder="1" applyAlignment="1">
      <alignment horizontal="right" vertical="center"/>
    </xf>
    <xf numFmtId="41" fontId="22" fillId="0" borderId="17" xfId="7" applyNumberFormat="1" applyFont="1" applyFill="1" applyBorder="1" applyAlignment="1">
      <alignment vertical="center"/>
    </xf>
    <xf numFmtId="41" fontId="22" fillId="0" borderId="18" xfId="7" applyNumberFormat="1" applyFont="1" applyFill="1" applyBorder="1" applyAlignment="1">
      <alignment vertical="center"/>
    </xf>
    <xf numFmtId="41" fontId="22" fillId="0" borderId="18" xfId="7" applyNumberFormat="1" applyFont="1" applyFill="1" applyBorder="1" applyAlignment="1">
      <alignment horizontal="right" vertical="center"/>
    </xf>
    <xf numFmtId="41" fontId="13" fillId="0" borderId="19" xfId="7" applyNumberFormat="1" applyFont="1" applyFill="1" applyBorder="1" applyAlignment="1">
      <alignment vertical="center"/>
    </xf>
    <xf numFmtId="41" fontId="13" fillId="0" borderId="20" xfId="7" applyNumberFormat="1" applyFont="1" applyFill="1" applyBorder="1" applyAlignment="1">
      <alignment vertical="center"/>
    </xf>
    <xf numFmtId="41" fontId="13" fillId="0" borderId="20" xfId="7" applyNumberFormat="1" applyFont="1" applyFill="1" applyBorder="1" applyAlignment="1">
      <alignment horizontal="right" vertical="center"/>
    </xf>
    <xf numFmtId="41" fontId="13" fillId="0" borderId="9" xfId="7" applyNumberFormat="1" applyFont="1" applyFill="1" applyBorder="1" applyAlignment="1">
      <alignment vertical="center"/>
    </xf>
    <xf numFmtId="41" fontId="13" fillId="0" borderId="12" xfId="7" applyNumberFormat="1" applyFont="1" applyFill="1" applyBorder="1" applyAlignment="1">
      <alignment vertical="center"/>
    </xf>
    <xf numFmtId="41" fontId="13" fillId="0" borderId="12" xfId="7" applyNumberFormat="1" applyFont="1" applyFill="1" applyBorder="1" applyAlignment="1">
      <alignment horizontal="right" vertical="center"/>
    </xf>
    <xf numFmtId="3" fontId="22" fillId="3" borderId="44" xfId="0" applyNumberFormat="1" applyFont="1" applyFill="1" applyBorder="1" applyAlignment="1">
      <alignment horizontal="center" vertical="center"/>
    </xf>
    <xf numFmtId="3" fontId="22" fillId="3" borderId="45" xfId="0" applyNumberFormat="1" applyFont="1" applyFill="1" applyBorder="1" applyAlignment="1">
      <alignment horizontal="center" vertical="center"/>
    </xf>
    <xf numFmtId="41" fontId="13" fillId="0" borderId="33" xfId="6" applyNumberFormat="1" applyFont="1" applyFill="1" applyBorder="1" applyAlignment="1">
      <alignment horizontal="right" vertical="center"/>
    </xf>
    <xf numFmtId="41" fontId="22" fillId="0" borderId="33" xfId="7" applyNumberFormat="1" applyFont="1" applyFill="1" applyBorder="1" applyAlignment="1">
      <alignment horizontal="right" vertical="center"/>
    </xf>
    <xf numFmtId="41" fontId="13" fillId="0" borderId="34" xfId="7" applyNumberFormat="1" applyFont="1" applyFill="1" applyBorder="1" applyAlignment="1">
      <alignment horizontal="right" vertical="center"/>
    </xf>
    <xf numFmtId="41" fontId="13" fillId="0" borderId="48" xfId="7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3" fontId="22" fillId="4" borderId="10" xfId="0" applyNumberFormat="1" applyFont="1" applyFill="1" applyBorder="1" applyAlignment="1">
      <alignment horizontal="center" vertical="center" wrapText="1"/>
    </xf>
    <xf numFmtId="41" fontId="13" fillId="0" borderId="17" xfId="12" applyNumberFormat="1" applyFont="1" applyFill="1" applyBorder="1" applyAlignment="1">
      <alignment vertical="center"/>
    </xf>
    <xf numFmtId="41" fontId="13" fillId="0" borderId="18" xfId="12" applyNumberFormat="1" applyFont="1" applyFill="1" applyBorder="1" applyAlignment="1">
      <alignment vertical="center"/>
    </xf>
    <xf numFmtId="41" fontId="13" fillId="0" borderId="18" xfId="9" applyNumberFormat="1" applyFont="1" applyFill="1" applyBorder="1" applyAlignment="1">
      <alignment horizontal="right" vertical="center"/>
    </xf>
    <xf numFmtId="41" fontId="13" fillId="0" borderId="18" xfId="12" applyNumberFormat="1" applyFont="1" applyFill="1" applyBorder="1" applyAlignment="1">
      <alignment horizontal="right" vertical="center"/>
    </xf>
    <xf numFmtId="41" fontId="22" fillId="0" borderId="17" xfId="13" applyNumberFormat="1" applyFont="1" applyFill="1" applyBorder="1" applyAlignment="1">
      <alignment vertical="center"/>
    </xf>
    <xf numFmtId="41" fontId="22" fillId="0" borderId="18" xfId="13" applyNumberFormat="1" applyFont="1" applyFill="1" applyBorder="1" applyAlignment="1">
      <alignment vertical="center"/>
    </xf>
    <xf numFmtId="41" fontId="22" fillId="0" borderId="18" xfId="11" applyNumberFormat="1" applyFont="1" applyFill="1" applyBorder="1" applyAlignment="1">
      <alignment horizontal="right" vertical="center"/>
    </xf>
    <xf numFmtId="41" fontId="22" fillId="0" borderId="18" xfId="13" applyNumberFormat="1" applyFont="1" applyFill="1" applyBorder="1" applyAlignment="1">
      <alignment horizontal="right" vertical="center"/>
    </xf>
    <xf numFmtId="41" fontId="22" fillId="0" borderId="19" xfId="1" applyFont="1" applyFill="1" applyBorder="1" applyAlignment="1">
      <alignment vertical="center"/>
    </xf>
    <xf numFmtId="41" fontId="22" fillId="0" borderId="20" xfId="1" applyFont="1" applyFill="1" applyBorder="1" applyAlignment="1">
      <alignment vertical="center"/>
    </xf>
    <xf numFmtId="41" fontId="22" fillId="0" borderId="20" xfId="1" applyFont="1" applyFill="1" applyBorder="1" applyAlignment="1">
      <alignment horizontal="right" vertical="center"/>
    </xf>
    <xf numFmtId="41" fontId="22" fillId="0" borderId="9" xfId="1" applyFont="1" applyFill="1" applyBorder="1" applyAlignment="1">
      <alignment vertical="center"/>
    </xf>
    <xf numFmtId="41" fontId="22" fillId="0" borderId="12" xfId="1" applyFont="1" applyFill="1" applyBorder="1" applyAlignment="1">
      <alignment vertical="center"/>
    </xf>
    <xf numFmtId="41" fontId="22" fillId="0" borderId="12" xfId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41" fontId="22" fillId="2" borderId="32" xfId="0" applyNumberFormat="1" applyFont="1" applyFill="1" applyBorder="1" applyAlignment="1">
      <alignment horizontal="center" vertical="center"/>
    </xf>
    <xf numFmtId="41" fontId="22" fillId="2" borderId="33" xfId="0" applyNumberFormat="1" applyFont="1" applyFill="1" applyBorder="1" applyAlignment="1">
      <alignment horizontal="center" vertical="center"/>
    </xf>
    <xf numFmtId="41" fontId="13" fillId="0" borderId="33" xfId="12" applyNumberFormat="1" applyFont="1" applyFill="1" applyBorder="1" applyAlignment="1">
      <alignment horizontal="right" vertical="center"/>
    </xf>
    <xf numFmtId="41" fontId="22" fillId="0" borderId="33" xfId="13" applyNumberFormat="1" applyFont="1" applyFill="1" applyBorder="1" applyAlignment="1">
      <alignment horizontal="right" vertical="center"/>
    </xf>
    <xf numFmtId="41" fontId="22" fillId="0" borderId="34" xfId="1" applyFont="1" applyFill="1" applyBorder="1" applyAlignment="1">
      <alignment horizontal="right" vertical="center"/>
    </xf>
    <xf numFmtId="0" fontId="22" fillId="3" borderId="50" xfId="0" applyFont="1" applyFill="1" applyBorder="1" applyAlignment="1">
      <alignment horizontal="center" vertical="center"/>
    </xf>
    <xf numFmtId="41" fontId="22" fillId="0" borderId="48" xfId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41" fontId="22" fillId="2" borderId="15" xfId="55" applyFont="1" applyFill="1" applyBorder="1" applyAlignment="1">
      <alignment horizontal="right" vertical="center"/>
    </xf>
    <xf numFmtId="41" fontId="22" fillId="2" borderId="16" xfId="55" applyFont="1" applyFill="1" applyBorder="1" applyAlignment="1">
      <alignment horizontal="right" vertical="center"/>
    </xf>
    <xf numFmtId="41" fontId="22" fillId="2" borderId="32" xfId="55" applyFont="1" applyFill="1" applyBorder="1" applyAlignment="1">
      <alignment horizontal="right" vertical="center"/>
    </xf>
    <xf numFmtId="41" fontId="22" fillId="3" borderId="17" xfId="55" applyFont="1" applyFill="1" applyBorder="1" applyAlignment="1">
      <alignment horizontal="right" vertical="center"/>
    </xf>
    <xf numFmtId="41" fontId="22" fillId="3" borderId="18" xfId="55" applyFont="1" applyFill="1" applyBorder="1" applyAlignment="1">
      <alignment horizontal="right" vertical="center"/>
    </xf>
    <xf numFmtId="41" fontId="22" fillId="2" borderId="33" xfId="55" applyFont="1" applyFill="1" applyBorder="1" applyAlignment="1">
      <alignment horizontal="right" vertical="center"/>
    </xf>
    <xf numFmtId="0" fontId="29" fillId="0" borderId="39" xfId="0" applyFont="1" applyFill="1" applyBorder="1" applyAlignment="1">
      <alignment horizontal="left" vertical="center"/>
    </xf>
    <xf numFmtId="41" fontId="13" fillId="2" borderId="15" xfId="0" applyNumberFormat="1" applyFont="1" applyFill="1" applyBorder="1" applyAlignment="1">
      <alignment horizontal="center" vertical="center"/>
    </xf>
    <xf numFmtId="41" fontId="13" fillId="2" borderId="16" xfId="0" applyNumberFormat="1" applyFont="1" applyFill="1" applyBorder="1" applyAlignment="1">
      <alignment horizontal="center" vertical="center"/>
    </xf>
    <xf numFmtId="41" fontId="13" fillId="2" borderId="17" xfId="0" applyNumberFormat="1" applyFont="1" applyFill="1" applyBorder="1" applyAlignment="1">
      <alignment horizontal="center" vertical="center"/>
    </xf>
    <xf numFmtId="41" fontId="13" fillId="2" borderId="19" xfId="0" applyNumberFormat="1" applyFont="1" applyFill="1" applyBorder="1" applyAlignment="1">
      <alignment horizontal="center" vertical="center"/>
    </xf>
    <xf numFmtId="41" fontId="13" fillId="2" borderId="20" xfId="0" applyNumberFormat="1" applyFont="1" applyFill="1" applyBorder="1" applyAlignment="1">
      <alignment horizontal="center" vertical="center"/>
    </xf>
    <xf numFmtId="41" fontId="13" fillId="2" borderId="14" xfId="0" applyNumberFormat="1" applyFont="1" applyFill="1" applyBorder="1" applyAlignment="1">
      <alignment horizontal="center" vertical="center"/>
    </xf>
    <xf numFmtId="41" fontId="13" fillId="2" borderId="21" xfId="0" applyNumberFormat="1" applyFont="1" applyFill="1" applyBorder="1" applyAlignment="1">
      <alignment horizontal="center" vertical="center"/>
    </xf>
    <xf numFmtId="180" fontId="22" fillId="0" borderId="18" xfId="0" applyNumberFormat="1" applyFont="1" applyFill="1" applyBorder="1" applyAlignment="1">
      <alignment vertical="center"/>
    </xf>
    <xf numFmtId="180" fontId="13" fillId="0" borderId="18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vertical="center"/>
    </xf>
    <xf numFmtId="180" fontId="22" fillId="0" borderId="20" xfId="0" applyNumberFormat="1" applyFont="1" applyFill="1" applyBorder="1" applyAlignment="1">
      <alignment vertical="center"/>
    </xf>
    <xf numFmtId="180" fontId="13" fillId="0" borderId="2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41" fontId="13" fillId="2" borderId="32" xfId="0" applyNumberFormat="1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41" fontId="13" fillId="2" borderId="33" xfId="0" applyNumberFormat="1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41" fontId="13" fillId="2" borderId="34" xfId="0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41" fontId="13" fillId="2" borderId="35" xfId="0" applyNumberFormat="1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2" borderId="40" xfId="0" applyNumberFormat="1" applyFont="1" applyFill="1" applyBorder="1" applyAlignment="1">
      <alignment vertical="center"/>
    </xf>
    <xf numFmtId="0" fontId="4" fillId="0" borderId="39" xfId="26" applyFont="1" applyFill="1" applyBorder="1" applyAlignment="1">
      <alignment horizontal="left"/>
    </xf>
    <xf numFmtId="0" fontId="4" fillId="0" borderId="0" xfId="26" applyFont="1" applyFill="1" applyBorder="1"/>
    <xf numFmtId="0" fontId="4" fillId="0" borderId="40" xfId="26" applyFont="1" applyFill="1" applyBorder="1"/>
    <xf numFmtId="0" fontId="4" fillId="0" borderId="41" xfId="26" applyFont="1" applyFill="1" applyBorder="1" applyAlignment="1">
      <alignment horizontal="left"/>
    </xf>
    <xf numFmtId="0" fontId="4" fillId="0" borderId="42" xfId="26" applyFont="1" applyFill="1" applyBorder="1"/>
    <xf numFmtId="0" fontId="4" fillId="0" borderId="42" xfId="26" applyFont="1" applyFill="1" applyBorder="1" applyAlignment="1">
      <alignment horizontal="left"/>
    </xf>
    <xf numFmtId="0" fontId="4" fillId="0" borderId="43" xfId="26" applyFont="1" applyFill="1" applyBorder="1"/>
    <xf numFmtId="0" fontId="9" fillId="0" borderId="0" xfId="32" applyFont="1" applyFill="1" applyBorder="1"/>
    <xf numFmtId="0" fontId="9" fillId="0" borderId="39" xfId="32" applyFont="1" applyFill="1" applyBorder="1" applyAlignment="1">
      <alignment horizontal="left"/>
    </xf>
    <xf numFmtId="0" fontId="9" fillId="0" borderId="40" xfId="32" applyFont="1" applyFill="1" applyBorder="1"/>
    <xf numFmtId="0" fontId="9" fillId="0" borderId="41" xfId="32" applyFont="1" applyFill="1" applyBorder="1" applyAlignment="1">
      <alignment horizontal="left"/>
    </xf>
    <xf numFmtId="0" fontId="9" fillId="0" borderId="42" xfId="32" applyFont="1" applyFill="1" applyBorder="1"/>
    <xf numFmtId="0" fontId="9" fillId="0" borderId="43" xfId="32" applyFont="1" applyFill="1" applyBorder="1"/>
    <xf numFmtId="41" fontId="13" fillId="0" borderId="19" xfId="1" applyFont="1" applyFill="1" applyBorder="1" applyAlignment="1">
      <alignment horizontal="center" vertical="center"/>
    </xf>
    <xf numFmtId="41" fontId="13" fillId="0" borderId="20" xfId="1" applyFont="1" applyFill="1" applyBorder="1" applyAlignment="1">
      <alignment horizontal="center" vertical="center"/>
    </xf>
    <xf numFmtId="41" fontId="13" fillId="0" borderId="13" xfId="1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horizontal="center" vertical="center"/>
    </xf>
    <xf numFmtId="41" fontId="13" fillId="0" borderId="12" xfId="0" applyNumberFormat="1" applyFont="1" applyBorder="1">
      <alignment vertical="center"/>
    </xf>
    <xf numFmtId="41" fontId="22" fillId="0" borderId="7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/>
    <xf numFmtId="41" fontId="22" fillId="0" borderId="12" xfId="0" applyNumberFormat="1" applyFont="1" applyFill="1" applyBorder="1" applyAlignment="1"/>
    <xf numFmtId="41" fontId="22" fillId="0" borderId="12" xfId="0" applyNumberFormat="1" applyFont="1" applyFill="1" applyBorder="1" applyAlignment="1">
      <alignment horizontal="right" vertical="center"/>
    </xf>
    <xf numFmtId="41" fontId="22" fillId="0" borderId="12" xfId="0" applyNumberFormat="1" applyFont="1" applyFill="1" applyBorder="1" applyAlignment="1">
      <alignment vertical="center"/>
    </xf>
    <xf numFmtId="0" fontId="13" fillId="4" borderId="52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/>
    </xf>
    <xf numFmtId="41" fontId="13" fillId="0" borderId="34" xfId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41" fontId="13" fillId="0" borderId="48" xfId="1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vertical="center"/>
    </xf>
    <xf numFmtId="41" fontId="13" fillId="2" borderId="40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41" fontId="13" fillId="0" borderId="0" xfId="0" applyNumberFormat="1" applyFont="1" applyBorder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40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41" fontId="22" fillId="0" borderId="48" xfId="0" applyNumberFormat="1" applyFont="1" applyFill="1" applyBorder="1" applyAlignment="1">
      <alignment vertical="center"/>
    </xf>
    <xf numFmtId="0" fontId="9" fillId="2" borderId="39" xfId="0" applyFont="1" applyFill="1" applyBorder="1" applyAlignment="1">
      <alignment horizontal="left" vertical="center"/>
    </xf>
    <xf numFmtId="41" fontId="9" fillId="2" borderId="0" xfId="0" applyNumberFormat="1" applyFont="1" applyFill="1" applyBorder="1" applyAlignment="1">
      <alignment horizontal="right" vertical="center"/>
    </xf>
    <xf numFmtId="41" fontId="9" fillId="2" borderId="40" xfId="0" applyNumberFormat="1" applyFont="1" applyFill="1" applyBorder="1" applyAlignment="1">
      <alignment horizontal="right" vertical="center"/>
    </xf>
    <xf numFmtId="0" fontId="9" fillId="0" borderId="41" xfId="33" applyFont="1" applyFill="1" applyBorder="1" applyAlignment="1">
      <alignment horizontal="left"/>
    </xf>
    <xf numFmtId="0" fontId="32" fillId="4" borderId="10" xfId="0" applyFont="1" applyFill="1" applyBorder="1" applyAlignment="1">
      <alignment horizontal="center" vertical="center" wrapText="1"/>
    </xf>
    <xf numFmtId="0" fontId="32" fillId="4" borderId="52" xfId="0" applyFont="1" applyFill="1" applyBorder="1" applyAlignment="1">
      <alignment horizontal="center" vertical="center" wrapText="1"/>
    </xf>
    <xf numFmtId="41" fontId="33" fillId="2" borderId="15" xfId="0" applyNumberFormat="1" applyFont="1" applyFill="1" applyBorder="1" applyAlignment="1">
      <alignment horizontal="center" vertical="center"/>
    </xf>
    <xf numFmtId="41" fontId="33" fillId="2" borderId="16" xfId="0" applyNumberFormat="1" applyFont="1" applyFill="1" applyBorder="1" applyAlignment="1">
      <alignment horizontal="center" vertical="center"/>
    </xf>
    <xf numFmtId="41" fontId="33" fillId="0" borderId="17" xfId="0" applyNumberFormat="1" applyFont="1" applyBorder="1">
      <alignment vertical="center"/>
    </xf>
    <xf numFmtId="41" fontId="33" fillId="3" borderId="18" xfId="0" applyNumberFormat="1" applyFont="1" applyFill="1" applyBorder="1" applyAlignment="1">
      <alignment horizontal="center" vertical="center"/>
    </xf>
    <xf numFmtId="41" fontId="33" fillId="2" borderId="18" xfId="0" applyNumberFormat="1" applyFont="1" applyFill="1" applyBorder="1" applyAlignment="1">
      <alignment horizontal="center" vertical="center"/>
    </xf>
    <xf numFmtId="41" fontId="33" fillId="3" borderId="17" xfId="0" applyNumberFormat="1" applyFont="1" applyFill="1" applyBorder="1" applyAlignment="1">
      <alignment horizontal="center" vertical="center"/>
    </xf>
    <xf numFmtId="41" fontId="33" fillId="0" borderId="18" xfId="0" applyNumberFormat="1" applyFont="1" applyBorder="1">
      <alignment vertical="center"/>
    </xf>
    <xf numFmtId="0" fontId="33" fillId="0" borderId="3" xfId="0" applyFont="1" applyBorder="1">
      <alignment vertical="center"/>
    </xf>
    <xf numFmtId="0" fontId="33" fillId="0" borderId="4" xfId="0" applyFont="1" applyBorder="1">
      <alignment vertical="center"/>
    </xf>
    <xf numFmtId="41" fontId="33" fillId="0" borderId="4" xfId="0" applyNumberFormat="1" applyFont="1" applyBorder="1">
      <alignment vertical="center"/>
    </xf>
    <xf numFmtId="0" fontId="32" fillId="0" borderId="9" xfId="34" applyFont="1" applyBorder="1">
      <alignment vertical="center"/>
    </xf>
    <xf numFmtId="0" fontId="32" fillId="0" borderId="12" xfId="34" applyFont="1" applyBorder="1">
      <alignment vertical="center"/>
    </xf>
    <xf numFmtId="41" fontId="32" fillId="0" borderId="12" xfId="34" applyNumberFormat="1" applyFont="1" applyBorder="1">
      <alignment vertical="center"/>
    </xf>
    <xf numFmtId="0" fontId="33" fillId="4" borderId="9" xfId="0" applyFont="1" applyFill="1" applyBorder="1" applyAlignment="1">
      <alignment vertical="center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/>
    </xf>
    <xf numFmtId="41" fontId="32" fillId="0" borderId="22" xfId="34" applyNumberFormat="1" applyFont="1" applyBorder="1">
      <alignment vertical="center"/>
    </xf>
    <xf numFmtId="0" fontId="26" fillId="0" borderId="0" xfId="0" applyFont="1">
      <alignment vertical="center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>
      <alignment vertical="center"/>
    </xf>
    <xf numFmtId="0" fontId="9" fillId="2" borderId="24" xfId="0" applyFont="1" applyFill="1" applyBorder="1" applyAlignment="1">
      <alignment horizontal="left"/>
    </xf>
    <xf numFmtId="178" fontId="33" fillId="2" borderId="44" xfId="0" applyNumberFormat="1" applyFont="1" applyFill="1" applyBorder="1" applyAlignment="1">
      <alignment horizontal="center" vertical="center"/>
    </xf>
    <xf numFmtId="41" fontId="33" fillId="2" borderId="32" xfId="0" applyNumberFormat="1" applyFont="1" applyFill="1" applyBorder="1" applyAlignment="1">
      <alignment horizontal="center" vertical="center"/>
    </xf>
    <xf numFmtId="178" fontId="33" fillId="2" borderId="45" xfId="0" applyNumberFormat="1" applyFont="1" applyFill="1" applyBorder="1" applyAlignment="1">
      <alignment horizontal="center" vertical="center"/>
    </xf>
    <xf numFmtId="41" fontId="33" fillId="3" borderId="33" xfId="0" applyNumberFormat="1" applyFont="1" applyFill="1" applyBorder="1" applyAlignment="1">
      <alignment horizontal="center" vertical="center"/>
    </xf>
    <xf numFmtId="41" fontId="33" fillId="0" borderId="33" xfId="0" applyNumberFormat="1" applyFont="1" applyBorder="1">
      <alignment vertical="center"/>
    </xf>
    <xf numFmtId="178" fontId="33" fillId="2" borderId="54" xfId="0" applyNumberFormat="1" applyFont="1" applyFill="1" applyBorder="1" applyAlignment="1">
      <alignment horizontal="center" vertical="center"/>
    </xf>
    <xf numFmtId="41" fontId="32" fillId="0" borderId="55" xfId="34" applyNumberFormat="1" applyFont="1" applyBorder="1">
      <alignment vertical="center"/>
    </xf>
    <xf numFmtId="178" fontId="33" fillId="2" borderId="27" xfId="0" applyNumberFormat="1" applyFont="1" applyFill="1" applyBorder="1" applyAlignment="1">
      <alignment horizontal="center" vertical="center"/>
    </xf>
    <xf numFmtId="178" fontId="33" fillId="2" borderId="31" xfId="0" applyNumberFormat="1" applyFont="1" applyFill="1" applyBorder="1" applyAlignment="1">
      <alignment horizontal="center" vertical="center"/>
    </xf>
    <xf numFmtId="41" fontId="33" fillId="0" borderId="56" xfId="0" applyNumberFormat="1" applyFont="1" applyBorder="1">
      <alignment vertical="center"/>
    </xf>
    <xf numFmtId="178" fontId="33" fillId="2" borderId="50" xfId="0" applyNumberFormat="1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1" fontId="13" fillId="2" borderId="15" xfId="35" applyNumberFormat="1" applyFont="1" applyFill="1" applyBorder="1" applyAlignment="1">
      <alignment horizontal="center" vertical="center"/>
    </xf>
    <xf numFmtId="41" fontId="13" fillId="2" borderId="16" xfId="35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center" vertical="center"/>
    </xf>
    <xf numFmtId="41" fontId="13" fillId="2" borderId="17" xfId="35" applyNumberFormat="1" applyFont="1" applyFill="1" applyBorder="1" applyAlignment="1">
      <alignment horizontal="center" vertical="center"/>
    </xf>
    <xf numFmtId="41" fontId="13" fillId="2" borderId="18" xfId="35" applyNumberFormat="1" applyFont="1" applyFill="1" applyBorder="1" applyAlignment="1">
      <alignment horizontal="center" vertical="center"/>
    </xf>
    <xf numFmtId="41" fontId="13" fillId="0" borderId="18" xfId="0" applyNumberFormat="1" applyFont="1" applyFill="1" applyBorder="1" applyAlignment="1">
      <alignment horizontal="center" vertical="center"/>
    </xf>
    <xf numFmtId="41" fontId="13" fillId="0" borderId="17" xfId="9" applyFont="1" applyFill="1" applyBorder="1" applyAlignment="1">
      <alignment vertical="center"/>
    </xf>
    <xf numFmtId="41" fontId="13" fillId="0" borderId="18" xfId="9" applyFont="1" applyFill="1" applyBorder="1" applyAlignment="1">
      <alignment vertical="center"/>
    </xf>
    <xf numFmtId="41" fontId="13" fillId="0" borderId="18" xfId="9" applyFont="1" applyFill="1" applyBorder="1" applyAlignment="1">
      <alignment horizontal="right" vertical="center"/>
    </xf>
    <xf numFmtId="41" fontId="22" fillId="0" borderId="17" xfId="11" applyFont="1" applyFill="1" applyBorder="1" applyAlignment="1">
      <alignment vertical="center"/>
    </xf>
    <xf numFmtId="41" fontId="22" fillId="0" borderId="18" xfId="11" applyFont="1" applyFill="1" applyBorder="1" applyAlignment="1">
      <alignment vertical="center"/>
    </xf>
    <xf numFmtId="41" fontId="22" fillId="0" borderId="18" xfId="11" applyFont="1" applyFill="1" applyBorder="1" applyAlignment="1">
      <alignment horizontal="right" vertical="center"/>
    </xf>
    <xf numFmtId="41" fontId="22" fillId="0" borderId="18" xfId="11" applyNumberFormat="1" applyFont="1" applyFill="1" applyBorder="1" applyAlignment="1">
      <alignment vertical="center"/>
    </xf>
    <xf numFmtId="41" fontId="13" fillId="0" borderId="19" xfId="11" applyFont="1" applyFill="1" applyBorder="1" applyAlignment="1">
      <alignment vertical="center"/>
    </xf>
    <xf numFmtId="41" fontId="13" fillId="0" borderId="20" xfId="11" applyFont="1" applyFill="1" applyBorder="1" applyAlignment="1">
      <alignment vertical="center"/>
    </xf>
    <xf numFmtId="41" fontId="13" fillId="0" borderId="20" xfId="11" applyFont="1" applyFill="1" applyBorder="1" applyAlignment="1">
      <alignment horizontal="right" vertical="center"/>
    </xf>
    <xf numFmtId="41" fontId="13" fillId="0" borderId="9" xfId="11" applyFont="1" applyFill="1" applyBorder="1" applyAlignment="1">
      <alignment vertical="center"/>
    </xf>
    <xf numFmtId="41" fontId="13" fillId="0" borderId="12" xfId="11" applyFont="1" applyFill="1" applyBorder="1" applyAlignment="1">
      <alignment vertical="center"/>
    </xf>
    <xf numFmtId="41" fontId="13" fillId="0" borderId="12" xfId="11" applyFont="1" applyFill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left" vertical="center"/>
    </xf>
    <xf numFmtId="3" fontId="4" fillId="2" borderId="24" xfId="0" applyNumberFormat="1" applyFont="1" applyFill="1" applyBorder="1" applyAlignment="1">
      <alignment vertical="center"/>
    </xf>
    <xf numFmtId="3" fontId="13" fillId="2" borderId="44" xfId="0" applyNumberFormat="1" applyFont="1" applyFill="1" applyBorder="1" applyAlignment="1">
      <alignment horizontal="center" vertical="center"/>
    </xf>
    <xf numFmtId="41" fontId="13" fillId="2" borderId="32" xfId="35" applyNumberFormat="1" applyFont="1" applyFill="1" applyBorder="1" applyAlignment="1">
      <alignment horizontal="center" vertical="center"/>
    </xf>
    <xf numFmtId="3" fontId="13" fillId="2" borderId="45" xfId="0" applyNumberFormat="1" applyFont="1" applyFill="1" applyBorder="1" applyAlignment="1">
      <alignment horizontal="center" vertical="center"/>
    </xf>
    <xf numFmtId="41" fontId="13" fillId="2" borderId="33" xfId="35" applyNumberFormat="1" applyFont="1" applyFill="1" applyBorder="1" applyAlignment="1">
      <alignment horizontal="center" vertical="center"/>
    </xf>
    <xf numFmtId="41" fontId="13" fillId="0" borderId="33" xfId="9" applyNumberFormat="1" applyFont="1" applyFill="1" applyBorder="1" applyAlignment="1">
      <alignment vertical="center"/>
    </xf>
    <xf numFmtId="41" fontId="22" fillId="0" borderId="33" xfId="11" applyNumberFormat="1" applyFont="1" applyFill="1" applyBorder="1" applyAlignment="1">
      <alignment vertical="center"/>
    </xf>
    <xf numFmtId="3" fontId="13" fillId="2" borderId="46" xfId="0" applyNumberFormat="1" applyFont="1" applyFill="1" applyBorder="1" applyAlignment="1">
      <alignment horizontal="center" vertical="center"/>
    </xf>
    <xf numFmtId="41" fontId="13" fillId="0" borderId="34" xfId="11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horizontal="center" vertical="center"/>
    </xf>
    <xf numFmtId="41" fontId="13" fillId="0" borderId="48" xfId="11" applyNumberFormat="1" applyFont="1" applyFill="1" applyBorder="1" applyAlignment="1">
      <alignment vertical="center"/>
    </xf>
    <xf numFmtId="178" fontId="4" fillId="2" borderId="42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178" fontId="4" fillId="2" borderId="42" xfId="0" applyNumberFormat="1" applyFont="1" applyFill="1" applyBorder="1" applyAlignment="1">
      <alignment vertical="center"/>
    </xf>
    <xf numFmtId="180" fontId="4" fillId="2" borderId="42" xfId="0" applyNumberFormat="1" applyFont="1" applyFill="1" applyBorder="1" applyAlignment="1">
      <alignment vertical="center"/>
    </xf>
    <xf numFmtId="180" fontId="4" fillId="2" borderId="43" xfId="0" applyNumberFormat="1" applyFont="1" applyFill="1" applyBorder="1" applyAlignment="1">
      <alignment vertical="center"/>
    </xf>
    <xf numFmtId="41" fontId="13" fillId="0" borderId="17" xfId="37" applyNumberFormat="1" applyFont="1" applyFill="1" applyBorder="1" applyAlignment="1">
      <alignment vertical="center"/>
    </xf>
    <xf numFmtId="41" fontId="13" fillId="0" borderId="18" xfId="37" applyNumberFormat="1" applyFont="1" applyFill="1" applyBorder="1" applyAlignment="1">
      <alignment vertical="center"/>
    </xf>
    <xf numFmtId="41" fontId="13" fillId="0" borderId="18" xfId="37" applyNumberFormat="1" applyFont="1" applyFill="1" applyBorder="1" applyAlignment="1">
      <alignment horizontal="right" vertical="center"/>
    </xf>
    <xf numFmtId="41" fontId="22" fillId="0" borderId="17" xfId="38" applyNumberFormat="1" applyFont="1" applyFill="1" applyBorder="1" applyAlignment="1">
      <alignment vertical="center"/>
    </xf>
    <xf numFmtId="41" fontId="22" fillId="0" borderId="18" xfId="38" applyNumberFormat="1" applyFont="1" applyFill="1" applyBorder="1" applyAlignment="1">
      <alignment vertical="center"/>
    </xf>
    <xf numFmtId="41" fontId="22" fillId="0" borderId="18" xfId="38" applyNumberFormat="1" applyFont="1" applyFill="1" applyBorder="1" applyAlignment="1">
      <alignment horizontal="right" vertical="center"/>
    </xf>
    <xf numFmtId="41" fontId="13" fillId="0" borderId="19" xfId="38" applyNumberFormat="1" applyFont="1" applyFill="1" applyBorder="1" applyAlignment="1">
      <alignment vertical="center"/>
    </xf>
    <xf numFmtId="41" fontId="13" fillId="0" borderId="20" xfId="38" applyNumberFormat="1" applyFont="1" applyFill="1" applyBorder="1" applyAlignment="1">
      <alignment vertical="center"/>
    </xf>
    <xf numFmtId="41" fontId="13" fillId="0" borderId="20" xfId="38" applyNumberFormat="1" applyFont="1" applyFill="1" applyBorder="1" applyAlignment="1">
      <alignment horizontal="right" vertical="center"/>
    </xf>
    <xf numFmtId="41" fontId="13" fillId="0" borderId="9" xfId="38" applyNumberFormat="1" applyFont="1" applyFill="1" applyBorder="1" applyAlignment="1">
      <alignment vertical="center"/>
    </xf>
    <xf numFmtId="41" fontId="13" fillId="0" borderId="12" xfId="38" applyNumberFormat="1" applyFont="1" applyFill="1" applyBorder="1" applyAlignment="1">
      <alignment vertical="center"/>
    </xf>
    <xf numFmtId="41" fontId="13" fillId="0" borderId="12" xfId="38" quotePrefix="1" applyNumberFormat="1" applyFont="1" applyFill="1" applyBorder="1" applyAlignment="1">
      <alignment horizontal="right" vertical="center"/>
    </xf>
    <xf numFmtId="41" fontId="13" fillId="0" borderId="12" xfId="38" applyNumberFormat="1" applyFont="1" applyFill="1" applyBorder="1" applyAlignment="1">
      <alignment horizontal="right" vertical="center"/>
    </xf>
    <xf numFmtId="0" fontId="13" fillId="4" borderId="10" xfId="36" applyFont="1" applyFill="1" applyBorder="1" applyAlignment="1">
      <alignment horizontal="center" vertical="center" wrapText="1"/>
    </xf>
    <xf numFmtId="0" fontId="13" fillId="4" borderId="8" xfId="36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vertical="center"/>
    </xf>
    <xf numFmtId="178" fontId="13" fillId="2" borderId="44" xfId="0" applyNumberFormat="1" applyFont="1" applyFill="1" applyBorder="1" applyAlignment="1">
      <alignment horizontal="center" vertical="center"/>
    </xf>
    <xf numFmtId="178" fontId="13" fillId="2" borderId="45" xfId="0" applyNumberFormat="1" applyFont="1" applyFill="1" applyBorder="1" applyAlignment="1">
      <alignment horizontal="center" vertical="center"/>
    </xf>
    <xf numFmtId="41" fontId="13" fillId="0" borderId="33" xfId="37" applyNumberFormat="1" applyFont="1" applyFill="1" applyBorder="1" applyAlignment="1">
      <alignment vertical="center"/>
    </xf>
    <xf numFmtId="41" fontId="22" fillId="0" borderId="33" xfId="38" applyNumberFormat="1" applyFont="1" applyFill="1" applyBorder="1" applyAlignment="1">
      <alignment vertical="center"/>
    </xf>
    <xf numFmtId="178" fontId="13" fillId="2" borderId="46" xfId="0" applyNumberFormat="1" applyFont="1" applyFill="1" applyBorder="1" applyAlignment="1">
      <alignment horizontal="center" vertical="center"/>
    </xf>
    <xf numFmtId="41" fontId="13" fillId="0" borderId="34" xfId="38" applyNumberFormat="1" applyFont="1" applyFill="1" applyBorder="1" applyAlignment="1">
      <alignment vertical="center"/>
    </xf>
    <xf numFmtId="178" fontId="13" fillId="2" borderId="50" xfId="0" applyNumberFormat="1" applyFont="1" applyFill="1" applyBorder="1" applyAlignment="1">
      <alignment horizontal="center" vertical="center"/>
    </xf>
    <xf numFmtId="41" fontId="13" fillId="0" borderId="48" xfId="38" applyNumberFormat="1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41" fontId="22" fillId="0" borderId="0" xfId="0" applyNumberFormat="1" applyFont="1" applyBorder="1" applyAlignment="1">
      <alignment vertical="center" shrinkToFit="1"/>
    </xf>
    <xf numFmtId="41" fontId="22" fillId="0" borderId="12" xfId="0" applyNumberFormat="1" applyFont="1" applyBorder="1" applyAlignment="1">
      <alignment vertical="center" shrinkToFit="1"/>
    </xf>
    <xf numFmtId="41" fontId="34" fillId="0" borderId="7" xfId="41" applyNumberFormat="1" applyFont="1" applyFill="1" applyBorder="1" applyAlignment="1">
      <alignment vertical="center"/>
    </xf>
    <xf numFmtId="41" fontId="35" fillId="0" borderId="0" xfId="41" applyNumberFormat="1" applyFont="1" applyFill="1" applyBorder="1" applyAlignment="1">
      <alignment vertical="center"/>
    </xf>
    <xf numFmtId="41" fontId="34" fillId="0" borderId="0" xfId="42" applyNumberFormat="1" applyFont="1" applyFill="1" applyBorder="1" applyAlignment="1">
      <alignment vertical="center"/>
    </xf>
    <xf numFmtId="41" fontId="34" fillId="0" borderId="0" xfId="41" applyNumberFormat="1" applyFont="1" applyFill="1" applyBorder="1" applyAlignment="1">
      <alignment vertical="center"/>
    </xf>
    <xf numFmtId="0" fontId="37" fillId="0" borderId="0" xfId="0" applyFont="1">
      <alignment vertical="center"/>
    </xf>
    <xf numFmtId="0" fontId="9" fillId="2" borderId="24" xfId="0" applyFont="1" applyFill="1" applyBorder="1" applyAlignment="1">
      <alignment horizontal="left" vertical="center"/>
    </xf>
    <xf numFmtId="178" fontId="9" fillId="2" borderId="24" xfId="0" applyNumberFormat="1" applyFont="1" applyFill="1" applyBorder="1" applyAlignment="1">
      <alignment vertical="center"/>
    </xf>
    <xf numFmtId="178" fontId="22" fillId="2" borderId="44" xfId="0" applyNumberFormat="1" applyFont="1" applyFill="1" applyBorder="1" applyAlignment="1">
      <alignment horizontal="center" vertical="center"/>
    </xf>
    <xf numFmtId="41" fontId="22" fillId="0" borderId="40" xfId="0" applyNumberFormat="1" applyFont="1" applyBorder="1" applyAlignment="1">
      <alignment vertical="center" shrinkToFit="1"/>
    </xf>
    <xf numFmtId="178" fontId="22" fillId="2" borderId="45" xfId="0" applyNumberFormat="1" applyFont="1" applyFill="1" applyBorder="1" applyAlignment="1">
      <alignment horizontal="center" vertical="center"/>
    </xf>
    <xf numFmtId="178" fontId="22" fillId="2" borderId="46" xfId="0" applyNumberFormat="1" applyFont="1" applyFill="1" applyBorder="1" applyAlignment="1">
      <alignment horizontal="center" vertical="center"/>
    </xf>
    <xf numFmtId="41" fontId="22" fillId="0" borderId="48" xfId="0" applyNumberFormat="1" applyFont="1" applyBorder="1" applyAlignment="1">
      <alignment vertical="center" shrinkToFit="1"/>
    </xf>
    <xf numFmtId="178" fontId="22" fillId="2" borderId="50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left" vertical="center"/>
    </xf>
    <xf numFmtId="41" fontId="35" fillId="0" borderId="40" xfId="41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8" fontId="9" fillId="0" borderId="0" xfId="43" applyNumberFormat="1" applyFont="1" applyFill="1" applyBorder="1"/>
    <xf numFmtId="180" fontId="9" fillId="0" borderId="0" xfId="43" applyNumberFormat="1" applyFont="1" applyFill="1" applyBorder="1"/>
    <xf numFmtId="180" fontId="9" fillId="0" borderId="40" xfId="43" applyNumberFormat="1" applyFont="1" applyFill="1" applyBorder="1"/>
    <xf numFmtId="0" fontId="9" fillId="0" borderId="41" xfId="0" applyFont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78" fontId="22" fillId="2" borderId="44" xfId="0" applyNumberFormat="1" applyFont="1" applyFill="1" applyBorder="1" applyAlignment="1">
      <alignment vertical="center"/>
    </xf>
    <xf numFmtId="0" fontId="22" fillId="0" borderId="45" xfId="40" applyFont="1" applyFill="1" applyBorder="1" applyAlignment="1">
      <alignment horizontal="center" vertical="center"/>
    </xf>
    <xf numFmtId="0" fontId="22" fillId="0" borderId="45" xfId="40" applyFont="1" applyFill="1" applyBorder="1" applyAlignment="1">
      <alignment horizontal="center" vertical="center" shrinkToFit="1"/>
    </xf>
    <xf numFmtId="0" fontId="22" fillId="0" borderId="46" xfId="40" applyFont="1" applyFill="1" applyBorder="1" applyAlignment="1">
      <alignment horizontal="center" vertical="center"/>
    </xf>
    <xf numFmtId="41" fontId="13" fillId="3" borderId="15" xfId="0" applyNumberFormat="1" applyFont="1" applyFill="1" applyBorder="1" applyAlignment="1">
      <alignment horizontal="center" vertical="center"/>
    </xf>
    <xf numFmtId="41" fontId="13" fillId="3" borderId="16" xfId="0" applyNumberFormat="1" applyFont="1" applyFill="1" applyBorder="1" applyAlignment="1">
      <alignment horizontal="center" vertical="center"/>
    </xf>
    <xf numFmtId="41" fontId="13" fillId="3" borderId="17" xfId="0" applyNumberFormat="1" applyFont="1" applyFill="1" applyBorder="1" applyAlignment="1">
      <alignment horizontal="center" vertical="center"/>
    </xf>
    <xf numFmtId="41" fontId="13" fillId="3" borderId="18" xfId="0" applyNumberFormat="1" applyFont="1" applyFill="1" applyBorder="1" applyAlignment="1">
      <alignment horizontal="center" vertical="center"/>
    </xf>
    <xf numFmtId="41" fontId="13" fillId="0" borderId="17" xfId="44" applyNumberFormat="1" applyFont="1" applyFill="1" applyBorder="1" applyAlignment="1">
      <alignment horizontal="right" vertical="center"/>
    </xf>
    <xf numFmtId="41" fontId="13" fillId="0" borderId="18" xfId="44" applyNumberFormat="1" applyFont="1" applyFill="1" applyBorder="1" applyAlignment="1">
      <alignment vertical="center"/>
    </xf>
    <xf numFmtId="41" fontId="13" fillId="0" borderId="18" xfId="44" applyNumberFormat="1" applyFont="1" applyFill="1" applyBorder="1" applyAlignment="1">
      <alignment horizontal="right" vertical="center"/>
    </xf>
    <xf numFmtId="41" fontId="22" fillId="0" borderId="17" xfId="45" applyNumberFormat="1" applyFont="1" applyFill="1" applyBorder="1" applyAlignment="1">
      <alignment horizontal="right" vertical="center"/>
    </xf>
    <xf numFmtId="41" fontId="22" fillId="0" borderId="18" xfId="45" applyNumberFormat="1" applyFont="1" applyFill="1" applyBorder="1" applyAlignment="1">
      <alignment vertical="center"/>
    </xf>
    <xf numFmtId="41" fontId="22" fillId="0" borderId="18" xfId="45" applyNumberFormat="1" applyFont="1" applyFill="1" applyBorder="1" applyAlignment="1">
      <alignment horizontal="right" vertical="center"/>
    </xf>
    <xf numFmtId="41" fontId="22" fillId="0" borderId="19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20" xfId="0" applyNumberFormat="1" applyFont="1" applyFill="1" applyBorder="1" applyAlignment="1">
      <alignment horizontal="right" vertical="center"/>
    </xf>
    <xf numFmtId="41" fontId="13" fillId="3" borderId="32" xfId="0" applyNumberFormat="1" applyFont="1" applyFill="1" applyBorder="1" applyAlignment="1">
      <alignment horizontal="center" vertical="center"/>
    </xf>
    <xf numFmtId="41" fontId="13" fillId="3" borderId="33" xfId="0" applyNumberFormat="1" applyFont="1" applyFill="1" applyBorder="1" applyAlignment="1">
      <alignment horizontal="center" vertical="center"/>
    </xf>
    <xf numFmtId="178" fontId="13" fillId="3" borderId="45" xfId="0" applyNumberFormat="1" applyFont="1" applyFill="1" applyBorder="1" applyAlignment="1">
      <alignment horizontal="center" vertical="center"/>
    </xf>
    <xf numFmtId="41" fontId="13" fillId="0" borderId="33" xfId="44" applyNumberFormat="1" applyFont="1" applyFill="1" applyBorder="1" applyAlignment="1">
      <alignment vertical="center"/>
    </xf>
    <xf numFmtId="41" fontId="22" fillId="0" borderId="33" xfId="45" applyNumberFormat="1" applyFont="1" applyFill="1" applyBorder="1" applyAlignment="1">
      <alignment vertical="center"/>
    </xf>
    <xf numFmtId="178" fontId="13" fillId="3" borderId="46" xfId="0" applyNumberFormat="1" applyFont="1" applyFill="1" applyBorder="1" applyAlignment="1">
      <alignment horizontal="center" vertical="center"/>
    </xf>
    <xf numFmtId="41" fontId="22" fillId="0" borderId="34" xfId="0" applyNumberFormat="1" applyFont="1" applyFill="1" applyBorder="1" applyAlignment="1">
      <alignment vertical="center"/>
    </xf>
    <xf numFmtId="178" fontId="13" fillId="3" borderId="50" xfId="0" applyNumberFormat="1" applyFont="1" applyFill="1" applyBorder="1" applyAlignment="1">
      <alignment horizontal="center" vertical="center"/>
    </xf>
    <xf numFmtId="41" fontId="4" fillId="2" borderId="42" xfId="0" applyNumberFormat="1" applyFont="1" applyFill="1" applyBorder="1" applyAlignment="1">
      <alignment vertical="center"/>
    </xf>
    <xf numFmtId="41" fontId="4" fillId="2" borderId="43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/>
    </xf>
    <xf numFmtId="41" fontId="13" fillId="4" borderId="8" xfId="0" applyNumberFormat="1" applyFont="1" applyFill="1" applyBorder="1" applyAlignment="1">
      <alignment horizontal="center" vertical="center" wrapText="1"/>
    </xf>
    <xf numFmtId="41" fontId="13" fillId="4" borderId="10" xfId="0" applyNumberFormat="1" applyFont="1" applyFill="1" applyBorder="1" applyAlignment="1">
      <alignment horizontal="center" vertical="center" wrapText="1"/>
    </xf>
    <xf numFmtId="41" fontId="13" fillId="2" borderId="15" xfId="35" applyNumberFormat="1" applyFont="1" applyFill="1" applyBorder="1" applyAlignment="1">
      <alignment horizontal="center" vertical="center" wrapText="1"/>
    </xf>
    <xf numFmtId="41" fontId="13" fillId="2" borderId="16" xfId="35" applyNumberFormat="1" applyFont="1" applyFill="1" applyBorder="1" applyAlignment="1">
      <alignment horizontal="center" vertical="center" wrapText="1"/>
    </xf>
    <xf numFmtId="41" fontId="13" fillId="2" borderId="17" xfId="35" applyNumberFormat="1" applyFont="1" applyFill="1" applyBorder="1" applyAlignment="1">
      <alignment horizontal="center" vertical="center" wrapText="1"/>
    </xf>
    <xf numFmtId="41" fontId="13" fillId="2" borderId="18" xfId="35" applyNumberFormat="1" applyFont="1" applyFill="1" applyBorder="1" applyAlignment="1">
      <alignment horizontal="center" vertical="center" wrapText="1"/>
    </xf>
    <xf numFmtId="41" fontId="13" fillId="0" borderId="17" xfId="9" applyNumberFormat="1" applyFont="1" applyFill="1" applyBorder="1" applyAlignment="1">
      <alignment vertical="center" wrapText="1"/>
    </xf>
    <xf numFmtId="41" fontId="13" fillId="0" borderId="18" xfId="9" applyNumberFormat="1" applyFont="1" applyFill="1" applyBorder="1" applyAlignment="1">
      <alignment vertical="center" wrapText="1"/>
    </xf>
    <xf numFmtId="41" fontId="22" fillId="0" borderId="17" xfId="11" applyNumberFormat="1" applyFont="1" applyFill="1" applyBorder="1" applyAlignment="1">
      <alignment vertical="center" wrapText="1"/>
    </xf>
    <xf numFmtId="41" fontId="22" fillId="0" borderId="18" xfId="11" applyNumberFormat="1" applyFont="1" applyFill="1" applyBorder="1" applyAlignment="1">
      <alignment vertical="center" wrapText="1"/>
    </xf>
    <xf numFmtId="41" fontId="22" fillId="0" borderId="19" xfId="11" applyNumberFormat="1" applyFont="1" applyFill="1" applyBorder="1" applyAlignment="1">
      <alignment vertical="center" wrapText="1"/>
    </xf>
    <xf numFmtId="41" fontId="22" fillId="0" borderId="20" xfId="11" applyNumberFormat="1" applyFont="1" applyFill="1" applyBorder="1" applyAlignment="1">
      <alignment vertical="center" wrapText="1"/>
    </xf>
    <xf numFmtId="41" fontId="22" fillId="0" borderId="9" xfId="11" applyNumberFormat="1" applyFont="1" applyFill="1" applyBorder="1" applyAlignment="1">
      <alignment vertical="center" wrapText="1"/>
    </xf>
    <xf numFmtId="41" fontId="22" fillId="0" borderId="12" xfId="11" applyNumberFormat="1" applyFont="1" applyFill="1" applyBorder="1" applyAlignment="1">
      <alignment vertical="center" wrapText="1"/>
    </xf>
    <xf numFmtId="41" fontId="13" fillId="2" borderId="44" xfId="0" applyNumberFormat="1" applyFont="1" applyFill="1" applyBorder="1" applyAlignment="1">
      <alignment horizontal="center" vertical="center" wrapText="1"/>
    </xf>
    <xf numFmtId="41" fontId="13" fillId="2" borderId="32" xfId="35" applyNumberFormat="1" applyFont="1" applyFill="1" applyBorder="1" applyAlignment="1">
      <alignment horizontal="center" vertical="center" wrapText="1"/>
    </xf>
    <xf numFmtId="41" fontId="13" fillId="2" borderId="45" xfId="0" applyNumberFormat="1" applyFont="1" applyFill="1" applyBorder="1" applyAlignment="1">
      <alignment horizontal="center" vertical="center" wrapText="1"/>
    </xf>
    <xf numFmtId="41" fontId="13" fillId="2" borderId="33" xfId="35" applyNumberFormat="1" applyFont="1" applyFill="1" applyBorder="1" applyAlignment="1">
      <alignment horizontal="center" vertical="center" wrapText="1"/>
    </xf>
    <xf numFmtId="41" fontId="13" fillId="0" borderId="33" xfId="9" applyNumberFormat="1" applyFont="1" applyFill="1" applyBorder="1" applyAlignment="1">
      <alignment horizontal="left" vertical="center" wrapText="1"/>
    </xf>
    <xf numFmtId="41" fontId="22" fillId="0" borderId="33" xfId="11" applyNumberFormat="1" applyFont="1" applyFill="1" applyBorder="1" applyAlignment="1">
      <alignment horizontal="left" vertical="center" wrapText="1"/>
    </xf>
    <xf numFmtId="41" fontId="13" fillId="2" borderId="46" xfId="0" applyNumberFormat="1" applyFont="1" applyFill="1" applyBorder="1" applyAlignment="1">
      <alignment horizontal="center" vertical="center" wrapText="1"/>
    </xf>
    <xf numFmtId="41" fontId="22" fillId="0" borderId="34" xfId="11" applyNumberFormat="1" applyFont="1" applyFill="1" applyBorder="1" applyAlignment="1">
      <alignment horizontal="left" vertical="center" wrapText="1"/>
    </xf>
    <xf numFmtId="41" fontId="13" fillId="0" borderId="50" xfId="0" applyNumberFormat="1" applyFont="1" applyFill="1" applyBorder="1" applyAlignment="1">
      <alignment horizontal="center" vertical="center" wrapText="1"/>
    </xf>
    <xf numFmtId="41" fontId="22" fillId="0" borderId="48" xfId="11" applyNumberFormat="1" applyFont="1" applyFill="1" applyBorder="1" applyAlignment="1">
      <alignment horizontal="left" vertical="center" wrapText="1"/>
    </xf>
    <xf numFmtId="178" fontId="4" fillId="2" borderId="43" xfId="0" applyNumberFormat="1" applyFont="1" applyFill="1" applyBorder="1" applyAlignment="1">
      <alignment vertical="center"/>
    </xf>
    <xf numFmtId="41" fontId="13" fillId="2" borderId="18" xfId="35" applyFont="1" applyFill="1" applyBorder="1" applyAlignment="1">
      <alignment horizontal="center" vertical="center"/>
    </xf>
    <xf numFmtId="41" fontId="13" fillId="0" borderId="17" xfId="9" applyNumberFormat="1" applyFont="1" applyFill="1" applyBorder="1" applyAlignment="1">
      <alignment horizontal="right" vertical="center"/>
    </xf>
    <xf numFmtId="41" fontId="13" fillId="0" borderId="18" xfId="46" applyNumberFormat="1" applyFont="1" applyFill="1" applyBorder="1" applyAlignment="1">
      <alignment vertical="center"/>
    </xf>
    <xf numFmtId="41" fontId="22" fillId="0" borderId="17" xfId="11" applyNumberFormat="1" applyFont="1" applyFill="1" applyBorder="1" applyAlignment="1">
      <alignment horizontal="right" vertical="center"/>
    </xf>
    <xf numFmtId="41" fontId="22" fillId="0" borderId="18" xfId="47" applyNumberFormat="1" applyFont="1" applyFill="1" applyBorder="1" applyAlignment="1">
      <alignment vertical="center"/>
    </xf>
    <xf numFmtId="41" fontId="22" fillId="0" borderId="19" xfId="11" applyNumberFormat="1" applyFont="1" applyFill="1" applyBorder="1" applyAlignment="1">
      <alignment horizontal="right" vertical="center"/>
    </xf>
    <xf numFmtId="41" fontId="22" fillId="0" borderId="20" xfId="11" applyNumberFormat="1" applyFont="1" applyFill="1" applyBorder="1" applyAlignment="1">
      <alignment horizontal="right" vertical="center"/>
    </xf>
    <xf numFmtId="41" fontId="22" fillId="0" borderId="20" xfId="47" applyNumberFormat="1" applyFont="1" applyFill="1" applyBorder="1" applyAlignment="1">
      <alignment vertical="center"/>
    </xf>
    <xf numFmtId="41" fontId="22" fillId="0" borderId="9" xfId="11" applyNumberFormat="1" applyFont="1" applyFill="1" applyBorder="1" applyAlignment="1">
      <alignment horizontal="right" vertical="center"/>
    </xf>
    <xf numFmtId="41" fontId="22" fillId="0" borderId="12" xfId="11" applyNumberFormat="1" applyFont="1" applyFill="1" applyBorder="1" applyAlignment="1">
      <alignment horizontal="right" vertical="center"/>
    </xf>
    <xf numFmtId="41" fontId="22" fillId="0" borderId="12" xfId="47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shrinkToFit="1"/>
    </xf>
    <xf numFmtId="0" fontId="13" fillId="4" borderId="10" xfId="0" applyFont="1" applyFill="1" applyBorder="1" applyAlignment="1">
      <alignment horizontal="center" vertical="center" wrapText="1" shrinkToFit="1"/>
    </xf>
    <xf numFmtId="41" fontId="13" fillId="0" borderId="33" xfId="9" applyNumberFormat="1" applyFont="1" applyFill="1" applyBorder="1" applyAlignment="1">
      <alignment horizontal="right" vertical="center"/>
    </xf>
    <xf numFmtId="41" fontId="22" fillId="0" borderId="33" xfId="11" applyNumberFormat="1" applyFont="1" applyFill="1" applyBorder="1" applyAlignment="1">
      <alignment horizontal="right" vertical="center"/>
    </xf>
    <xf numFmtId="41" fontId="22" fillId="0" borderId="34" xfId="11" applyNumberFormat="1" applyFont="1" applyFill="1" applyBorder="1" applyAlignment="1">
      <alignment horizontal="right" vertical="center"/>
    </xf>
    <xf numFmtId="41" fontId="22" fillId="0" borderId="48" xfId="11" applyNumberFormat="1" applyFont="1" applyFill="1" applyBorder="1" applyAlignment="1">
      <alignment horizontal="right" vertical="center"/>
    </xf>
    <xf numFmtId="178" fontId="4" fillId="2" borderId="43" xfId="0" applyNumberFormat="1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41" fontId="13" fillId="3" borderId="16" xfId="0" applyNumberFormat="1" applyFont="1" applyFill="1" applyBorder="1" applyAlignment="1">
      <alignment vertical="center"/>
    </xf>
    <xf numFmtId="41" fontId="13" fillId="3" borderId="18" xfId="0" applyNumberFormat="1" applyFont="1" applyFill="1" applyBorder="1" applyAlignment="1">
      <alignment vertical="center"/>
    </xf>
    <xf numFmtId="41" fontId="13" fillId="0" borderId="17" xfId="48" applyNumberFormat="1" applyFont="1" applyFill="1" applyBorder="1" applyAlignment="1">
      <alignment horizontal="center" vertical="center"/>
    </xf>
    <xf numFmtId="41" fontId="13" fillId="0" borderId="18" xfId="48" applyNumberFormat="1" applyFont="1" applyFill="1" applyBorder="1" applyAlignment="1">
      <alignment horizontal="center" vertical="center"/>
    </xf>
    <xf numFmtId="41" fontId="22" fillId="0" borderId="17" xfId="49" applyNumberFormat="1" applyFont="1" applyFill="1" applyBorder="1" applyAlignment="1">
      <alignment horizontal="center" vertical="center"/>
    </xf>
    <xf numFmtId="41" fontId="22" fillId="0" borderId="18" xfId="49" applyNumberFormat="1" applyFont="1" applyFill="1" applyBorder="1" applyAlignment="1">
      <alignment horizontal="center" vertical="center"/>
    </xf>
    <xf numFmtId="41" fontId="22" fillId="0" borderId="19" xfId="49" applyNumberFormat="1" applyFont="1" applyFill="1" applyBorder="1" applyAlignment="1">
      <alignment horizontal="center" vertical="center"/>
    </xf>
    <xf numFmtId="41" fontId="22" fillId="0" borderId="20" xfId="49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3" xfId="11" applyNumberFormat="1" applyFont="1" applyFill="1" applyBorder="1" applyAlignment="1">
      <alignment horizontal="right" vertical="center"/>
    </xf>
    <xf numFmtId="41" fontId="22" fillId="0" borderId="13" xfId="0" applyNumberFormat="1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right" vertical="center"/>
    </xf>
    <xf numFmtId="0" fontId="13" fillId="2" borderId="65" xfId="0" applyFont="1" applyFill="1" applyBorder="1" applyAlignment="1">
      <alignment horizontal="center" vertical="center"/>
    </xf>
    <xf numFmtId="41" fontId="13" fillId="0" borderId="33" xfId="0" applyNumberFormat="1" applyFont="1" applyFill="1" applyBorder="1" applyAlignment="1">
      <alignment horizontal="right" vertical="center"/>
    </xf>
    <xf numFmtId="0" fontId="13" fillId="2" borderId="66" xfId="0" applyFont="1" applyFill="1" applyBorder="1" applyAlignment="1">
      <alignment horizontal="center" vertical="center"/>
    </xf>
    <xf numFmtId="41" fontId="22" fillId="0" borderId="47" xfId="11" applyNumberFormat="1" applyFont="1" applyFill="1" applyBorder="1" applyAlignment="1">
      <alignment horizontal="right" vertical="center"/>
    </xf>
    <xf numFmtId="0" fontId="10" fillId="2" borderId="39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41" fontId="13" fillId="0" borderId="17" xfId="51" applyNumberFormat="1" applyFont="1" applyFill="1" applyBorder="1" applyAlignment="1">
      <alignment horizontal="center" vertical="center"/>
    </xf>
    <xf numFmtId="41" fontId="22" fillId="0" borderId="17" xfId="52" applyNumberFormat="1" applyFont="1" applyFill="1" applyBorder="1" applyAlignment="1">
      <alignment horizontal="center" vertical="center"/>
    </xf>
    <xf numFmtId="41" fontId="22" fillId="0" borderId="19" xfId="52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41" fontId="13" fillId="2" borderId="44" xfId="0" applyNumberFormat="1" applyFont="1" applyFill="1" applyBorder="1" applyAlignment="1">
      <alignment horizontal="center" vertical="center"/>
    </xf>
    <xf numFmtId="41" fontId="13" fillId="2" borderId="45" xfId="0" applyNumberFormat="1" applyFont="1" applyFill="1" applyBorder="1" applyAlignment="1">
      <alignment horizontal="center" vertical="center"/>
    </xf>
    <xf numFmtId="41" fontId="13" fillId="2" borderId="46" xfId="0" applyNumberFormat="1" applyFont="1" applyFill="1" applyBorder="1" applyAlignment="1">
      <alignment horizontal="center" vertical="center"/>
    </xf>
    <xf numFmtId="41" fontId="13" fillId="2" borderId="67" xfId="0" applyNumberFormat="1" applyFont="1" applyFill="1" applyBorder="1" applyAlignment="1">
      <alignment horizontal="center" vertical="center"/>
    </xf>
    <xf numFmtId="41" fontId="22" fillId="0" borderId="68" xfId="0" applyNumberFormat="1" applyFont="1" applyFill="1" applyBorder="1" applyAlignment="1">
      <alignment horizontal="center" vertical="center"/>
    </xf>
    <xf numFmtId="41" fontId="22" fillId="0" borderId="69" xfId="11" applyNumberFormat="1" applyFont="1" applyFill="1" applyBorder="1" applyAlignment="1">
      <alignment horizontal="right" vertical="center"/>
    </xf>
    <xf numFmtId="41" fontId="22" fillId="0" borderId="70" xfId="11" applyNumberFormat="1" applyFont="1" applyFill="1" applyBorder="1" applyAlignment="1">
      <alignment horizontal="right" vertical="center"/>
    </xf>
    <xf numFmtId="41" fontId="33" fillId="3" borderId="15" xfId="35" applyNumberFormat="1" applyFont="1" applyFill="1" applyBorder="1" applyAlignment="1">
      <alignment horizontal="center" vertical="center"/>
    </xf>
    <xf numFmtId="41" fontId="33" fillId="3" borderId="16" xfId="35" applyNumberFormat="1" applyFont="1" applyFill="1" applyBorder="1" applyAlignment="1">
      <alignment horizontal="center" vertical="center"/>
    </xf>
    <xf numFmtId="41" fontId="33" fillId="2" borderId="16" xfId="35" applyNumberFormat="1" applyFont="1" applyFill="1" applyBorder="1" applyAlignment="1">
      <alignment horizontal="center" vertical="center"/>
    </xf>
    <xf numFmtId="41" fontId="33" fillId="3" borderId="17" xfId="35" applyFont="1" applyFill="1" applyBorder="1" applyAlignment="1">
      <alignment horizontal="center" vertical="center"/>
    </xf>
    <xf numFmtId="41" fontId="33" fillId="3" borderId="18" xfId="35" applyFont="1" applyFill="1" applyBorder="1" applyAlignment="1">
      <alignment horizontal="center" vertical="center"/>
    </xf>
    <xf numFmtId="41" fontId="33" fillId="2" borderId="18" xfId="35" applyFont="1" applyFill="1" applyBorder="1" applyAlignment="1">
      <alignment horizontal="center" vertical="center"/>
    </xf>
    <xf numFmtId="41" fontId="39" fillId="3" borderId="17" xfId="35" applyNumberFormat="1" applyFont="1" applyFill="1" applyBorder="1" applyAlignment="1">
      <alignment horizontal="center" vertical="center"/>
    </xf>
    <xf numFmtId="41" fontId="39" fillId="3" borderId="18" xfId="35" applyNumberFormat="1" applyFont="1" applyFill="1" applyBorder="1" applyAlignment="1">
      <alignment horizontal="center" vertical="center"/>
    </xf>
    <xf numFmtId="41" fontId="39" fillId="2" borderId="18" xfId="35" applyNumberFormat="1" applyFont="1" applyFill="1" applyBorder="1" applyAlignment="1">
      <alignment horizontal="center" vertical="center"/>
    </xf>
    <xf numFmtId="41" fontId="33" fillId="0" borderId="17" xfId="11" applyNumberFormat="1" applyFont="1" applyFill="1" applyBorder="1" applyAlignment="1">
      <alignment vertical="center"/>
    </xf>
    <xf numFmtId="41" fontId="33" fillId="0" borderId="18" xfId="11" applyNumberFormat="1" applyFont="1" applyFill="1" applyBorder="1" applyAlignment="1">
      <alignment vertical="center"/>
    </xf>
    <xf numFmtId="41" fontId="33" fillId="0" borderId="19" xfId="11" applyNumberFormat="1" applyFont="1" applyFill="1" applyBorder="1" applyAlignment="1">
      <alignment vertical="center"/>
    </xf>
    <xf numFmtId="41" fontId="33" fillId="0" borderId="20" xfId="11" applyNumberFormat="1" applyFont="1" applyFill="1" applyBorder="1" applyAlignment="1">
      <alignment vertical="center"/>
    </xf>
    <xf numFmtId="41" fontId="33" fillId="2" borderId="20" xfId="35" applyNumberFormat="1" applyFont="1" applyFill="1" applyBorder="1" applyAlignment="1">
      <alignment horizontal="center" vertical="center"/>
    </xf>
    <xf numFmtId="41" fontId="33" fillId="0" borderId="14" xfId="11" applyNumberFormat="1" applyFont="1" applyFill="1" applyBorder="1" applyAlignment="1">
      <alignment vertical="center"/>
    </xf>
    <xf numFmtId="41" fontId="33" fillId="0" borderId="21" xfId="11" applyNumberFormat="1" applyFont="1" applyFill="1" applyBorder="1" applyAlignment="1">
      <alignment vertical="center"/>
    </xf>
    <xf numFmtId="41" fontId="33" fillId="2" borderId="21" xfId="35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33" fillId="4" borderId="52" xfId="0" applyFont="1" applyFill="1" applyBorder="1" applyAlignment="1">
      <alignment horizontal="center" vertical="center" wrapText="1"/>
    </xf>
    <xf numFmtId="41" fontId="33" fillId="2" borderId="44" xfId="0" applyNumberFormat="1" applyFont="1" applyFill="1" applyBorder="1" applyAlignment="1">
      <alignment horizontal="center" vertical="center"/>
    </xf>
    <xf numFmtId="41" fontId="33" fillId="2" borderId="32" xfId="35" applyNumberFormat="1" applyFont="1" applyFill="1" applyBorder="1" applyAlignment="1">
      <alignment horizontal="center" vertical="center"/>
    </xf>
    <xf numFmtId="41" fontId="33" fillId="2" borderId="45" xfId="0" applyNumberFormat="1" applyFont="1" applyFill="1" applyBorder="1" applyAlignment="1">
      <alignment horizontal="center" vertical="center"/>
    </xf>
    <xf numFmtId="41" fontId="33" fillId="2" borderId="33" xfId="35" applyFont="1" applyFill="1" applyBorder="1" applyAlignment="1">
      <alignment horizontal="center" vertical="center"/>
    </xf>
    <xf numFmtId="41" fontId="39" fillId="2" borderId="33" xfId="35" applyNumberFormat="1" applyFont="1" applyFill="1" applyBorder="1" applyAlignment="1">
      <alignment horizontal="center" vertical="center"/>
    </xf>
    <xf numFmtId="41" fontId="33" fillId="0" borderId="33" xfId="11" applyNumberFormat="1" applyFont="1" applyFill="1" applyBorder="1" applyAlignment="1">
      <alignment vertical="center"/>
    </xf>
    <xf numFmtId="41" fontId="33" fillId="2" borderId="46" xfId="0" applyNumberFormat="1" applyFont="1" applyFill="1" applyBorder="1" applyAlignment="1">
      <alignment horizontal="center" vertical="center"/>
    </xf>
    <xf numFmtId="41" fontId="33" fillId="2" borderId="50" xfId="0" applyNumberFormat="1" applyFont="1" applyFill="1" applyBorder="1" applyAlignment="1">
      <alignment horizontal="center" vertical="center"/>
    </xf>
    <xf numFmtId="41" fontId="33" fillId="2" borderId="35" xfId="35" applyNumberFormat="1" applyFont="1" applyFill="1" applyBorder="1" applyAlignment="1">
      <alignment horizontal="center" vertical="center"/>
    </xf>
    <xf numFmtId="41" fontId="4" fillId="2" borderId="42" xfId="1" applyNumberFormat="1" applyFont="1" applyFill="1" applyBorder="1" applyAlignment="1">
      <alignment vertical="center"/>
    </xf>
    <xf numFmtId="41" fontId="22" fillId="0" borderId="17" xfId="0" applyNumberFormat="1" applyFont="1" applyBorder="1">
      <alignment vertical="center"/>
    </xf>
    <xf numFmtId="41" fontId="22" fillId="0" borderId="18" xfId="0" applyNumberFormat="1" applyFont="1" applyBorder="1">
      <alignment vertical="center"/>
    </xf>
    <xf numFmtId="41" fontId="22" fillId="0" borderId="20" xfId="11" applyNumberFormat="1" applyFont="1" applyFill="1" applyBorder="1" applyAlignment="1">
      <alignment vertical="center"/>
    </xf>
    <xf numFmtId="41" fontId="22" fillId="0" borderId="12" xfId="11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41" fontId="22" fillId="0" borderId="33" xfId="0" applyNumberFormat="1" applyFont="1" applyBorder="1">
      <alignment vertical="center"/>
    </xf>
    <xf numFmtId="41" fontId="22" fillId="0" borderId="33" xfId="54" applyNumberFormat="1" applyFont="1" applyFill="1" applyBorder="1" applyAlignment="1">
      <alignment vertical="center"/>
    </xf>
    <xf numFmtId="41" fontId="22" fillId="0" borderId="34" xfId="54" applyNumberFormat="1" applyFont="1" applyFill="1" applyBorder="1" applyAlignment="1">
      <alignment vertical="center"/>
    </xf>
    <xf numFmtId="0" fontId="22" fillId="2" borderId="50" xfId="0" applyFont="1" applyFill="1" applyBorder="1" applyAlignment="1">
      <alignment horizontal="center" vertical="center"/>
    </xf>
    <xf numFmtId="41" fontId="22" fillId="0" borderId="48" xfId="54" applyNumberFormat="1" applyFont="1" applyFill="1" applyBorder="1" applyAlignment="1">
      <alignment vertical="center"/>
    </xf>
    <xf numFmtId="178" fontId="12" fillId="2" borderId="42" xfId="0" applyNumberFormat="1" applyFont="1" applyFill="1" applyBorder="1" applyAlignment="1">
      <alignment vertical="center"/>
    </xf>
    <xf numFmtId="178" fontId="12" fillId="2" borderId="43" xfId="0" applyNumberFormat="1" applyFont="1" applyFill="1" applyBorder="1" applyAlignment="1">
      <alignment vertical="center"/>
    </xf>
    <xf numFmtId="0" fontId="0" fillId="0" borderId="0" xfId="0">
      <alignment vertical="center"/>
    </xf>
    <xf numFmtId="178" fontId="13" fillId="2" borderId="71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41" fontId="22" fillId="0" borderId="35" xfId="0" applyNumberFormat="1" applyFont="1" applyFill="1" applyBorder="1" applyAlignment="1">
      <alignment horizontal="right" vertical="center"/>
    </xf>
    <xf numFmtId="0" fontId="13" fillId="2" borderId="72" xfId="0" applyFont="1" applyFill="1" applyBorder="1" applyAlignment="1">
      <alignment horizontal="center" vertical="center"/>
    </xf>
    <xf numFmtId="41" fontId="22" fillId="0" borderId="17" xfId="55" applyFont="1" applyFill="1" applyBorder="1" applyAlignment="1">
      <alignment vertical="center"/>
    </xf>
    <xf numFmtId="41" fontId="22" fillId="0" borderId="18" xfId="55" applyFont="1" applyFill="1" applyBorder="1" applyAlignment="1">
      <alignment vertical="center"/>
    </xf>
    <xf numFmtId="41" fontId="13" fillId="0" borderId="18" xfId="55" applyFont="1" applyFill="1" applyBorder="1" applyAlignment="1">
      <alignment vertical="center"/>
    </xf>
    <xf numFmtId="41" fontId="22" fillId="0" borderId="33" xfId="55" applyFont="1" applyFill="1" applyBorder="1" applyAlignment="1">
      <alignment vertical="center"/>
    </xf>
    <xf numFmtId="41" fontId="22" fillId="0" borderId="20" xfId="55" applyFont="1" applyFill="1" applyBorder="1" applyAlignment="1">
      <alignment vertical="center"/>
    </xf>
    <xf numFmtId="0" fontId="0" fillId="0" borderId="0" xfId="0">
      <alignment vertical="center"/>
    </xf>
    <xf numFmtId="41" fontId="13" fillId="0" borderId="7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1" applyNumberFormat="1" applyFont="1" applyFill="1" applyBorder="1" applyAlignment="1">
      <alignment horizontal="center" vertical="center"/>
    </xf>
    <xf numFmtId="41" fontId="13" fillId="0" borderId="40" xfId="0" applyNumberFormat="1" applyFont="1" applyFill="1" applyBorder="1" applyAlignment="1">
      <alignment horizontal="center" vertical="center"/>
    </xf>
    <xf numFmtId="41" fontId="13" fillId="0" borderId="9" xfId="0" applyNumberFormat="1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horizontal="center" vertical="center"/>
    </xf>
    <xf numFmtId="41" fontId="13" fillId="0" borderId="48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41" fontId="33" fillId="0" borderId="73" xfId="0" applyNumberFormat="1" applyFont="1" applyFill="1" applyBorder="1" applyAlignment="1">
      <alignment horizontal="right" vertical="center"/>
    </xf>
    <xf numFmtId="41" fontId="33" fillId="0" borderId="74" xfId="0" applyNumberFormat="1" applyFont="1" applyFill="1" applyBorder="1" applyAlignment="1">
      <alignment vertical="center"/>
    </xf>
    <xf numFmtId="41" fontId="32" fillId="0" borderId="74" xfId="0" applyNumberFormat="1" applyFont="1" applyFill="1" applyBorder="1" applyAlignment="1">
      <alignment vertical="center"/>
    </xf>
    <xf numFmtId="41" fontId="32" fillId="0" borderId="74" xfId="0" applyNumberFormat="1" applyFont="1" applyFill="1" applyBorder="1" applyAlignment="1">
      <alignment horizontal="right" vertical="center"/>
    </xf>
    <xf numFmtId="41" fontId="32" fillId="0" borderId="75" xfId="0" applyNumberFormat="1" applyFont="1" applyFill="1" applyBorder="1" applyAlignment="1">
      <alignment vertical="center"/>
    </xf>
    <xf numFmtId="41" fontId="22" fillId="0" borderId="78" xfId="0" applyNumberFormat="1" applyFont="1" applyFill="1" applyBorder="1" applyAlignment="1">
      <alignment horizontal="right" vertical="center"/>
    </xf>
    <xf numFmtId="41" fontId="22" fillId="0" borderId="78" xfId="0" applyNumberFormat="1" applyFont="1" applyFill="1" applyBorder="1" applyAlignment="1"/>
    <xf numFmtId="41" fontId="13" fillId="0" borderId="78" xfId="0" applyNumberFormat="1" applyFont="1" applyBorder="1">
      <alignment vertical="center"/>
    </xf>
    <xf numFmtId="41" fontId="22" fillId="0" borderId="78" xfId="0" applyNumberFormat="1" applyFont="1" applyFill="1" applyBorder="1" applyAlignment="1">
      <alignment vertical="center"/>
    </xf>
    <xf numFmtId="41" fontId="22" fillId="0" borderId="79" xfId="0" applyNumberFormat="1" applyFont="1" applyFill="1" applyBorder="1" applyAlignment="1">
      <alignment vertical="center"/>
    </xf>
    <xf numFmtId="0" fontId="41" fillId="0" borderId="77" xfId="0" applyFont="1" applyFill="1" applyBorder="1" applyAlignment="1">
      <alignment vertical="center"/>
    </xf>
    <xf numFmtId="41" fontId="41" fillId="0" borderId="78" xfId="0" applyNumberFormat="1" applyFont="1" applyFill="1" applyBorder="1" applyAlignment="1">
      <alignment horizontal="right" vertical="center"/>
    </xf>
    <xf numFmtId="0" fontId="41" fillId="0" borderId="76" xfId="0" applyFont="1" applyFill="1" applyBorder="1" applyAlignment="1">
      <alignment vertical="center"/>
    </xf>
    <xf numFmtId="41" fontId="41" fillId="0" borderId="12" xfId="0" applyNumberFormat="1" applyFont="1" applyFill="1" applyBorder="1" applyAlignment="1">
      <alignment horizontal="right" vertical="center"/>
    </xf>
    <xf numFmtId="41" fontId="33" fillId="0" borderId="0" xfId="0" applyNumberFormat="1" applyFont="1" applyBorder="1">
      <alignment vertical="center"/>
    </xf>
    <xf numFmtId="41" fontId="22" fillId="2" borderId="80" xfId="1" applyFont="1" applyFill="1" applyBorder="1" applyAlignment="1">
      <alignment horizontal="center" vertical="center"/>
    </xf>
    <xf numFmtId="41" fontId="22" fillId="0" borderId="9" xfId="1" applyFont="1" applyFill="1" applyBorder="1" applyAlignment="1">
      <alignment horizontal="right" vertical="center"/>
    </xf>
    <xf numFmtId="41" fontId="32" fillId="0" borderId="14" xfId="55" applyFont="1" applyBorder="1">
      <alignment vertical="center"/>
    </xf>
    <xf numFmtId="41" fontId="32" fillId="0" borderId="21" xfId="55" applyFont="1" applyBorder="1">
      <alignment vertical="center"/>
    </xf>
    <xf numFmtId="41" fontId="32" fillId="0" borderId="22" xfId="55" applyFont="1" applyBorder="1">
      <alignment vertical="center"/>
    </xf>
    <xf numFmtId="41" fontId="32" fillId="0" borderId="22" xfId="55" applyFont="1" applyBorder="1" applyAlignment="1">
      <alignment horizontal="right" vertical="center"/>
    </xf>
    <xf numFmtId="41" fontId="33" fillId="2" borderId="22" xfId="55" applyFont="1" applyFill="1" applyBorder="1" applyAlignment="1">
      <alignment horizontal="right" vertical="center"/>
    </xf>
    <xf numFmtId="41" fontId="32" fillId="0" borderId="35" xfId="55" applyFont="1" applyBorder="1" applyAlignment="1">
      <alignment horizontal="right" vertical="center"/>
    </xf>
    <xf numFmtId="0" fontId="42" fillId="2" borderId="0" xfId="0" applyFont="1" applyFill="1" applyAlignment="1">
      <alignment horizontal="left" vertical="center"/>
    </xf>
    <xf numFmtId="41" fontId="32" fillId="0" borderId="48" xfId="55" applyFont="1" applyBorder="1" applyAlignment="1">
      <alignment horizontal="center" vertical="center"/>
    </xf>
    <xf numFmtId="178" fontId="42" fillId="2" borderId="0" xfId="0" applyNumberFormat="1" applyFont="1" applyFill="1" applyAlignment="1">
      <alignment vertical="center"/>
    </xf>
    <xf numFmtId="41" fontId="22" fillId="0" borderId="19" xfId="55" applyFont="1" applyFill="1" applyBorder="1" applyAlignment="1">
      <alignment vertical="center"/>
    </xf>
    <xf numFmtId="41" fontId="22" fillId="2" borderId="81" xfId="0" applyNumberFormat="1" applyFont="1" applyFill="1" applyBorder="1" applyAlignment="1">
      <alignment horizontal="center" vertical="center"/>
    </xf>
    <xf numFmtId="41" fontId="22" fillId="2" borderId="81" xfId="1" applyFont="1" applyFill="1" applyBorder="1" applyAlignment="1">
      <alignment horizontal="center" vertical="center"/>
    </xf>
    <xf numFmtId="41" fontId="13" fillId="2" borderId="81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/>
    </xf>
    <xf numFmtId="41" fontId="22" fillId="0" borderId="82" xfId="0" applyNumberFormat="1" applyFont="1" applyFill="1" applyBorder="1" applyAlignment="1">
      <alignment horizontal="right" vertical="center"/>
    </xf>
    <xf numFmtId="41" fontId="22" fillId="0" borderId="83" xfId="0" applyNumberFormat="1" applyFont="1" applyFill="1" applyBorder="1" applyAlignment="1">
      <alignment horizontal="right" vertical="center"/>
    </xf>
    <xf numFmtId="41" fontId="13" fillId="0" borderId="83" xfId="0" applyNumberFormat="1" applyFont="1" applyBorder="1">
      <alignment vertical="center"/>
    </xf>
    <xf numFmtId="41" fontId="22" fillId="0" borderId="83" xfId="0" applyNumberFormat="1" applyFont="1" applyFill="1" applyBorder="1" applyAlignment="1">
      <alignment vertical="center"/>
    </xf>
    <xf numFmtId="41" fontId="22" fillId="0" borderId="84" xfId="0" applyNumberFormat="1" applyFont="1" applyFill="1" applyBorder="1" applyAlignment="1">
      <alignment vertical="center"/>
    </xf>
    <xf numFmtId="41" fontId="13" fillId="0" borderId="47" xfId="0" applyNumberFormat="1" applyFont="1" applyFill="1" applyBorder="1" applyAlignment="1">
      <alignment vertical="center"/>
    </xf>
    <xf numFmtId="41" fontId="14" fillId="0" borderId="4" xfId="42" applyNumberFormat="1" applyFont="1" applyFill="1" applyBorder="1" applyAlignment="1">
      <alignment horizontal="right" vertical="center"/>
    </xf>
    <xf numFmtId="41" fontId="14" fillId="0" borderId="4" xfId="50" applyNumberFormat="1" applyFont="1" applyFill="1" applyBorder="1" applyAlignment="1">
      <alignment horizontal="center" vertical="center"/>
    </xf>
    <xf numFmtId="41" fontId="14" fillId="0" borderId="56" xfId="42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6" fillId="5" borderId="0" xfId="66" applyFont="1" applyFill="1" applyAlignment="1">
      <alignment vertical="center"/>
    </xf>
    <xf numFmtId="0" fontId="46" fillId="5" borderId="0" xfId="66" applyFont="1" applyFill="1" applyAlignment="1">
      <alignment horizontal="left" vertical="center"/>
    </xf>
    <xf numFmtId="0" fontId="47" fillId="5" borderId="0" xfId="66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22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51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3" fontId="22" fillId="4" borderId="11" xfId="0" applyNumberFormat="1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3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 wrapText="1"/>
    </xf>
    <xf numFmtId="3" fontId="13" fillId="4" borderId="30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/>
    </xf>
    <xf numFmtId="3" fontId="13" fillId="4" borderId="5" xfId="0" applyNumberFormat="1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vertical="center"/>
    </xf>
    <xf numFmtId="0" fontId="32" fillId="4" borderId="47" xfId="0" applyFont="1" applyFill="1" applyBorder="1" applyAlignment="1">
      <alignment vertical="center"/>
    </xf>
    <xf numFmtId="0" fontId="32" fillId="4" borderId="8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3" fontId="13" fillId="4" borderId="51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3" fillId="4" borderId="29" xfId="0" applyNumberFormat="1" applyFont="1" applyFill="1" applyBorder="1" applyAlignment="1">
      <alignment horizontal="center" vertical="center"/>
    </xf>
    <xf numFmtId="3" fontId="13" fillId="4" borderId="30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178" fontId="13" fillId="4" borderId="11" xfId="36" applyNumberFormat="1" applyFont="1" applyFill="1" applyBorder="1" applyAlignment="1">
      <alignment horizontal="center" vertical="center" wrapText="1"/>
    </xf>
    <xf numFmtId="178" fontId="13" fillId="4" borderId="13" xfId="36" applyNumberFormat="1" applyFont="1" applyFill="1" applyBorder="1" applyAlignment="1">
      <alignment horizontal="center" vertical="center"/>
    </xf>
    <xf numFmtId="178" fontId="13" fillId="4" borderId="47" xfId="36" applyNumberFormat="1" applyFont="1" applyFill="1" applyBorder="1" applyAlignment="1">
      <alignment horizontal="center" vertical="center"/>
    </xf>
    <xf numFmtId="0" fontId="13" fillId="4" borderId="3" xfId="36" applyFont="1" applyFill="1" applyBorder="1" applyAlignment="1">
      <alignment horizontal="center" vertical="center" wrapText="1"/>
    </xf>
    <xf numFmtId="0" fontId="13" fillId="4" borderId="4" xfId="36" applyFont="1" applyFill="1" applyBorder="1" applyAlignment="1">
      <alignment horizontal="center" vertical="center"/>
    </xf>
    <xf numFmtId="0" fontId="13" fillId="4" borderId="5" xfId="36" applyFont="1" applyFill="1" applyBorder="1" applyAlignment="1">
      <alignment horizontal="center" vertical="center"/>
    </xf>
    <xf numFmtId="0" fontId="13" fillId="4" borderId="2" xfId="36" applyFont="1" applyFill="1" applyBorder="1" applyAlignment="1">
      <alignment horizontal="center" vertical="center" wrapText="1"/>
    </xf>
    <xf numFmtId="0" fontId="13" fillId="4" borderId="6" xfId="36" applyFont="1" applyFill="1" applyBorder="1" applyAlignment="1">
      <alignment horizontal="center" vertical="center"/>
    </xf>
    <xf numFmtId="0" fontId="13" fillId="4" borderId="8" xfId="36" applyFont="1" applyFill="1" applyBorder="1" applyAlignment="1">
      <alignment horizontal="center" vertical="center"/>
    </xf>
    <xf numFmtId="0" fontId="13" fillId="4" borderId="8" xfId="36" applyFont="1" applyFill="1" applyBorder="1" applyAlignment="1">
      <alignment horizontal="center" vertical="center" wrapText="1"/>
    </xf>
    <xf numFmtId="0" fontId="13" fillId="4" borderId="10" xfId="36" applyFont="1" applyFill="1" applyBorder="1" applyAlignment="1">
      <alignment horizontal="center" vertical="center"/>
    </xf>
    <xf numFmtId="0" fontId="13" fillId="4" borderId="6" xfId="36" applyFont="1" applyFill="1" applyBorder="1" applyAlignment="1">
      <alignment horizontal="center" vertical="center" wrapText="1"/>
    </xf>
    <xf numFmtId="0" fontId="13" fillId="4" borderId="28" xfId="36" applyFont="1" applyFill="1" applyBorder="1" applyAlignment="1">
      <alignment horizontal="center" vertical="center" wrapText="1"/>
    </xf>
    <xf numFmtId="0" fontId="13" fillId="4" borderId="29" xfId="36" applyFont="1" applyFill="1" applyBorder="1" applyAlignment="1">
      <alignment horizontal="center" vertical="center"/>
    </xf>
    <xf numFmtId="0" fontId="13" fillId="4" borderId="30" xfId="36" applyFont="1" applyFill="1" applyBorder="1" applyAlignment="1">
      <alignment horizontal="center" vertical="center"/>
    </xf>
    <xf numFmtId="0" fontId="13" fillId="4" borderId="13" xfId="36" applyFont="1" applyFill="1" applyBorder="1" applyAlignment="1">
      <alignment horizontal="center" vertical="center"/>
    </xf>
    <xf numFmtId="0" fontId="13" fillId="4" borderId="1" xfId="36" applyFont="1" applyFill="1" applyBorder="1" applyAlignment="1">
      <alignment horizontal="center" vertical="center"/>
    </xf>
    <xf numFmtId="0" fontId="0" fillId="0" borderId="0" xfId="0">
      <alignment vertical="center"/>
    </xf>
    <xf numFmtId="0" fontId="37" fillId="0" borderId="23" xfId="0" applyFont="1" applyBorder="1">
      <alignment vertical="center"/>
    </xf>
    <xf numFmtId="0" fontId="37" fillId="0" borderId="24" xfId="0" applyFont="1" applyBorder="1">
      <alignment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178" fontId="13" fillId="4" borderId="3" xfId="0" applyNumberFormat="1" applyFont="1" applyFill="1" applyBorder="1" applyAlignment="1">
      <alignment horizontal="center" vertical="center"/>
    </xf>
    <xf numFmtId="178" fontId="13" fillId="4" borderId="4" xfId="0" applyNumberFormat="1" applyFont="1" applyFill="1" applyBorder="1" applyAlignment="1">
      <alignment horizontal="center" vertical="center"/>
    </xf>
    <xf numFmtId="178" fontId="13" fillId="4" borderId="56" xfId="0" applyNumberFormat="1" applyFont="1" applyFill="1" applyBorder="1" applyAlignment="1">
      <alignment horizontal="center" vertical="center"/>
    </xf>
    <xf numFmtId="178" fontId="4" fillId="2" borderId="25" xfId="0" applyNumberFormat="1" applyFont="1" applyFill="1" applyBorder="1" applyAlignment="1">
      <alignment horizontal="right" vertical="center"/>
    </xf>
    <xf numFmtId="178" fontId="4" fillId="2" borderId="26" xfId="0" applyNumberFormat="1" applyFont="1" applyFill="1" applyBorder="1" applyAlignment="1">
      <alignment horizontal="right" vertical="center"/>
    </xf>
    <xf numFmtId="41" fontId="13" fillId="4" borderId="27" xfId="0" applyNumberFormat="1" applyFont="1" applyFill="1" applyBorder="1" applyAlignment="1">
      <alignment horizontal="center" vertical="center" wrapText="1"/>
    </xf>
    <xf numFmtId="41" fontId="13" fillId="4" borderId="10" xfId="0" applyNumberFormat="1" applyFont="1" applyFill="1" applyBorder="1" applyAlignment="1">
      <alignment horizontal="center" vertical="center" wrapText="1"/>
    </xf>
    <xf numFmtId="41" fontId="13" fillId="4" borderId="11" xfId="0" applyNumberFormat="1" applyFont="1" applyFill="1" applyBorder="1" applyAlignment="1">
      <alignment horizontal="center" vertical="center" wrapText="1"/>
    </xf>
    <xf numFmtId="41" fontId="13" fillId="4" borderId="13" xfId="0" applyNumberFormat="1" applyFont="1" applyFill="1" applyBorder="1" applyAlignment="1">
      <alignment horizontal="center" vertical="center" wrapText="1"/>
    </xf>
    <xf numFmtId="41" fontId="13" fillId="4" borderId="1" xfId="0" applyNumberFormat="1" applyFont="1" applyFill="1" applyBorder="1" applyAlignment="1">
      <alignment horizontal="center" vertical="center" wrapText="1"/>
    </xf>
    <xf numFmtId="41" fontId="13" fillId="4" borderId="28" xfId="0" applyNumberFormat="1" applyFont="1" applyFill="1" applyBorder="1" applyAlignment="1">
      <alignment horizontal="center" vertical="center" wrapText="1"/>
    </xf>
    <xf numFmtId="41" fontId="13" fillId="4" borderId="29" xfId="0" applyNumberFormat="1" applyFont="1" applyFill="1" applyBorder="1" applyAlignment="1">
      <alignment horizontal="center" vertical="center" wrapText="1"/>
    </xf>
    <xf numFmtId="41" fontId="13" fillId="4" borderId="30" xfId="0" applyNumberFormat="1" applyFont="1" applyFill="1" applyBorder="1" applyAlignment="1">
      <alignment horizontal="center" vertical="center" wrapText="1"/>
    </xf>
    <xf numFmtId="41" fontId="13" fillId="4" borderId="3" xfId="0" applyNumberFormat="1" applyFont="1" applyFill="1" applyBorder="1" applyAlignment="1">
      <alignment horizontal="center" vertical="center" wrapText="1"/>
    </xf>
    <xf numFmtId="41" fontId="13" fillId="4" borderId="4" xfId="0" applyNumberFormat="1" applyFont="1" applyFill="1" applyBorder="1" applyAlignment="1">
      <alignment horizontal="center" vertical="center" wrapText="1"/>
    </xf>
    <xf numFmtId="41" fontId="13" fillId="4" borderId="5" xfId="0" applyNumberFormat="1" applyFont="1" applyFill="1" applyBorder="1" applyAlignment="1">
      <alignment horizontal="center" vertical="center" wrapText="1"/>
    </xf>
    <xf numFmtId="41" fontId="13" fillId="4" borderId="2" xfId="0" applyNumberFormat="1" applyFont="1" applyFill="1" applyBorder="1" applyAlignment="1">
      <alignment horizontal="center" vertical="center" wrapText="1"/>
    </xf>
    <xf numFmtId="41" fontId="13" fillId="4" borderId="8" xfId="0" applyNumberFormat="1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 shrinkToFit="1"/>
    </xf>
    <xf numFmtId="0" fontId="13" fillId="4" borderId="31" xfId="0" applyFont="1" applyFill="1" applyBorder="1" applyAlignment="1">
      <alignment horizontal="center" vertical="center" shrinkToFit="1"/>
    </xf>
    <xf numFmtId="0" fontId="13" fillId="4" borderId="50" xfId="0" applyFont="1" applyFill="1" applyBorder="1" applyAlignment="1">
      <alignment horizontal="center" vertical="center" shrinkToFit="1"/>
    </xf>
    <xf numFmtId="0" fontId="13" fillId="4" borderId="58" xfId="0" applyFont="1" applyFill="1" applyBorder="1" applyAlignment="1">
      <alignment horizontal="center" vertical="center" wrapText="1" shrinkToFit="1"/>
    </xf>
    <xf numFmtId="0" fontId="13" fillId="4" borderId="25" xfId="0" applyFont="1" applyFill="1" applyBorder="1" applyAlignment="1">
      <alignment horizontal="center" vertical="center" shrinkToFit="1"/>
    </xf>
    <xf numFmtId="0" fontId="13" fillId="4" borderId="59" xfId="0" applyFont="1" applyFill="1" applyBorder="1" applyAlignment="1">
      <alignment horizontal="center" vertical="center" shrinkToFit="1"/>
    </xf>
    <xf numFmtId="178" fontId="13" fillId="4" borderId="60" xfId="0" applyNumberFormat="1" applyFont="1" applyFill="1" applyBorder="1" applyAlignment="1">
      <alignment horizontal="center" vertical="center" wrapText="1" shrinkToFit="1"/>
    </xf>
    <xf numFmtId="178" fontId="13" fillId="4" borderId="60" xfId="0" applyNumberFormat="1" applyFont="1" applyFill="1" applyBorder="1" applyAlignment="1">
      <alignment horizontal="center" vertical="center" shrinkToFit="1"/>
    </xf>
    <xf numFmtId="0" fontId="13" fillId="4" borderId="26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wrapText="1" shrinkToFit="1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wrapText="1" shrinkToFit="1"/>
    </xf>
    <xf numFmtId="0" fontId="13" fillId="4" borderId="28" xfId="0" applyFont="1" applyFill="1" applyBorder="1" applyAlignment="1">
      <alignment horizontal="center" vertical="center" wrapText="1" shrinkToFit="1"/>
    </xf>
    <xf numFmtId="0" fontId="13" fillId="4" borderId="30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wrapText="1"/>
    </xf>
    <xf numFmtId="178" fontId="4" fillId="2" borderId="42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8" xfId="0" applyFont="1" applyFill="1" applyBorder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41" fontId="13" fillId="4" borderId="51" xfId="0" applyNumberFormat="1" applyFont="1" applyFill="1" applyBorder="1" applyAlignment="1">
      <alignment horizontal="center" vertical="center" wrapText="1"/>
    </xf>
    <xf numFmtId="41" fontId="13" fillId="4" borderId="31" xfId="0" applyNumberFormat="1" applyFont="1" applyFill="1" applyBorder="1" applyAlignment="1">
      <alignment horizontal="center" vertical="center" wrapText="1"/>
    </xf>
    <xf numFmtId="41" fontId="13" fillId="4" borderId="50" xfId="0" applyNumberFormat="1" applyFont="1" applyFill="1" applyBorder="1" applyAlignment="1">
      <alignment horizontal="center" vertical="center" wrapText="1"/>
    </xf>
    <xf numFmtId="41" fontId="13" fillId="4" borderId="6" xfId="0" applyNumberFormat="1" applyFont="1" applyFill="1" applyBorder="1" applyAlignment="1">
      <alignment horizontal="center" vertical="center"/>
    </xf>
    <xf numFmtId="41" fontId="13" fillId="4" borderId="8" xfId="0" applyNumberFormat="1" applyFont="1" applyFill="1" applyBorder="1" applyAlignment="1">
      <alignment horizontal="center" vertical="center"/>
    </xf>
    <xf numFmtId="41" fontId="13" fillId="4" borderId="13" xfId="0" applyNumberFormat="1" applyFont="1" applyFill="1" applyBorder="1" applyAlignment="1">
      <alignment horizontal="center" vertical="center"/>
    </xf>
    <xf numFmtId="41" fontId="13" fillId="4" borderId="1" xfId="0" applyNumberFormat="1" applyFont="1" applyFill="1" applyBorder="1" applyAlignment="1">
      <alignment horizontal="center" vertical="center"/>
    </xf>
    <xf numFmtId="41" fontId="13" fillId="4" borderId="11" xfId="0" applyNumberFormat="1" applyFont="1" applyFill="1" applyBorder="1" applyAlignment="1">
      <alignment horizontal="center" vertical="center"/>
    </xf>
    <xf numFmtId="41" fontId="13" fillId="4" borderId="47" xfId="0" applyNumberFormat="1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9" fillId="5" borderId="0" xfId="66" applyFont="1" applyFill="1" applyAlignment="1">
      <alignment vertical="center"/>
    </xf>
    <xf numFmtId="0" fontId="48" fillId="5" borderId="0" xfId="66" applyFont="1" applyFill="1" applyAlignment="1">
      <alignment horizontal="left" vertical="center"/>
    </xf>
    <xf numFmtId="0" fontId="50" fillId="5" borderId="0" xfId="66" applyFont="1" applyFill="1" applyAlignment="1">
      <alignment vertical="center"/>
    </xf>
    <xf numFmtId="0" fontId="49" fillId="5" borderId="0" xfId="66" applyFont="1" applyFill="1" applyAlignment="1">
      <alignment horizontal="left" vertical="center"/>
    </xf>
    <xf numFmtId="0" fontId="51" fillId="5" borderId="0" xfId="65" applyFont="1" applyFill="1" applyAlignment="1">
      <alignment horizontal="center" vertical="center"/>
    </xf>
  </cellXfs>
  <cellStyles count="67">
    <cellStyle name="Header1" xfId="56"/>
    <cellStyle name="Header2" xfId="57"/>
    <cellStyle name="쉼표 [0]" xfId="55" builtinId="6"/>
    <cellStyle name="쉼표 [0] 2" xfId="59"/>
    <cellStyle name="쉼표 [0] 2 10 2 2" xfId="11"/>
    <cellStyle name="쉼표 [0] 2 10 4" xfId="42"/>
    <cellStyle name="쉼표 [0] 2 12 2" xfId="1"/>
    <cellStyle name="쉼표 [0] 2 18" xfId="35"/>
    <cellStyle name="쉼표 [0] 2 2 10" xfId="9"/>
    <cellStyle name="쉼표 [0] 3" xfId="58"/>
    <cellStyle name="콤마 [0]_95" xfId="60"/>
    <cellStyle name="콤마_95" xfId="61"/>
    <cellStyle name="통화 [0] 2" xfId="62"/>
    <cellStyle name="통화 [0] 2 10" xfId="31"/>
    <cellStyle name="통화 [0] 2 9" xfId="28"/>
    <cellStyle name="표준" xfId="0" builtinId="0"/>
    <cellStyle name="표준 105 4" xfId="2"/>
    <cellStyle name="표준 106 4" xfId="4"/>
    <cellStyle name="표준 107 4" xfId="6"/>
    <cellStyle name="표준 108 4" xfId="8"/>
    <cellStyle name="표준 109 4" xfId="12"/>
    <cellStyle name="표준 110 4" xfId="14"/>
    <cellStyle name="표준 111 4" xfId="16"/>
    <cellStyle name="표준 112 4" xfId="18"/>
    <cellStyle name="표준 113 4" xfId="20"/>
    <cellStyle name="표준 114 4" xfId="22"/>
    <cellStyle name="표준 119 4" xfId="29"/>
    <cellStyle name="표준 120 4" xfId="27"/>
    <cellStyle name="표준 123 4" xfId="37"/>
    <cellStyle name="표준 125 4" xfId="44"/>
    <cellStyle name="표준 127 4" xfId="46"/>
    <cellStyle name="표준 128 4" xfId="48"/>
    <cellStyle name="표준 129 4" xfId="51"/>
    <cellStyle name="표준 2" xfId="63"/>
    <cellStyle name="표준 2 3" xfId="64"/>
    <cellStyle name="표준 206" xfId="36"/>
    <cellStyle name="표준 234" xfId="39"/>
    <cellStyle name="표준 235" xfId="41"/>
    <cellStyle name="표준 236" xfId="50"/>
    <cellStyle name="표준 261" xfId="53"/>
    <cellStyle name="표준 331" xfId="26"/>
    <cellStyle name="표준 332" xfId="24"/>
    <cellStyle name="표준 333" xfId="32"/>
    <cellStyle name="표준 334" xfId="33"/>
    <cellStyle name="표준 335" xfId="43"/>
    <cellStyle name="표준 432" xfId="3"/>
    <cellStyle name="표준 433" xfId="5"/>
    <cellStyle name="표준 434" xfId="7"/>
    <cellStyle name="표준 435" xfId="10"/>
    <cellStyle name="표준 436" xfId="13"/>
    <cellStyle name="표준 437" xfId="15"/>
    <cellStyle name="표준 438" xfId="17"/>
    <cellStyle name="표준 439" xfId="19"/>
    <cellStyle name="표준 440" xfId="21"/>
    <cellStyle name="표준 441" xfId="23"/>
    <cellStyle name="표준 443" xfId="25"/>
    <cellStyle name="표준 447" xfId="30"/>
    <cellStyle name="표준 451" xfId="38"/>
    <cellStyle name="표준 453" xfId="45"/>
    <cellStyle name="표준 455" xfId="47"/>
    <cellStyle name="표준 456" xfId="49"/>
    <cellStyle name="표준 457" xfId="52"/>
    <cellStyle name="표준 459" xfId="54"/>
    <cellStyle name="표준 561" xfId="34"/>
    <cellStyle name="표준_-08편집본" xfId="66"/>
    <cellStyle name="표준_공공도서관-최종" xfId="40"/>
    <cellStyle name="하이퍼링크" xfId="65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RowHeight="16.5"/>
  <cols>
    <col min="1" max="5" width="9" style="643"/>
    <col min="6" max="6" width="14.25" style="647" customWidth="1"/>
    <col min="7" max="16384" width="9" style="643"/>
  </cols>
  <sheetData>
    <row r="1" spans="1:6" ht="66" customHeight="1">
      <c r="A1" s="818" t="s">
        <v>451</v>
      </c>
      <c r="B1" s="819"/>
      <c r="C1" s="819"/>
      <c r="D1" s="644"/>
      <c r="E1" s="644"/>
      <c r="F1" s="646"/>
    </row>
    <row r="2" spans="1:6" ht="36" customHeight="1">
      <c r="A2" s="820" t="s">
        <v>429</v>
      </c>
      <c r="B2" s="817"/>
      <c r="C2" s="817"/>
      <c r="D2" s="644"/>
      <c r="E2" s="644"/>
      <c r="F2" s="821" t="s">
        <v>450</v>
      </c>
    </row>
    <row r="3" spans="1:6" ht="36" customHeight="1">
      <c r="A3" s="820" t="s">
        <v>430</v>
      </c>
      <c r="B3" s="817"/>
      <c r="C3" s="817"/>
      <c r="D3" s="644"/>
      <c r="E3" s="644"/>
      <c r="F3" s="821" t="s">
        <v>450</v>
      </c>
    </row>
    <row r="4" spans="1:6" ht="36" customHeight="1">
      <c r="A4" s="820" t="s">
        <v>431</v>
      </c>
      <c r="B4" s="817"/>
      <c r="C4" s="817"/>
      <c r="D4" s="644"/>
      <c r="E4" s="644"/>
      <c r="F4" s="821" t="s">
        <v>450</v>
      </c>
    </row>
    <row r="5" spans="1:6" ht="36" customHeight="1">
      <c r="A5" s="820" t="s">
        <v>432</v>
      </c>
      <c r="B5" s="817"/>
      <c r="C5" s="817"/>
      <c r="D5" s="644"/>
      <c r="E5" s="644"/>
      <c r="F5" s="821" t="s">
        <v>450</v>
      </c>
    </row>
    <row r="6" spans="1:6" ht="36" customHeight="1">
      <c r="A6" s="820" t="s">
        <v>433</v>
      </c>
      <c r="B6" s="817"/>
      <c r="C6" s="817"/>
      <c r="D6" s="644"/>
      <c r="E6" s="644"/>
      <c r="F6" s="821" t="s">
        <v>450</v>
      </c>
    </row>
    <row r="7" spans="1:6" ht="36" customHeight="1">
      <c r="A7" s="820" t="s">
        <v>434</v>
      </c>
      <c r="B7" s="817"/>
      <c r="C7" s="817"/>
      <c r="D7" s="644"/>
      <c r="E7" s="644"/>
      <c r="F7" s="821" t="s">
        <v>450</v>
      </c>
    </row>
    <row r="8" spans="1:6" ht="36" customHeight="1">
      <c r="A8" s="820" t="s">
        <v>435</v>
      </c>
      <c r="B8" s="817"/>
      <c r="C8" s="817"/>
      <c r="D8" s="644"/>
      <c r="E8" s="644"/>
      <c r="F8" s="821" t="s">
        <v>450</v>
      </c>
    </row>
    <row r="9" spans="1:6" ht="36" customHeight="1">
      <c r="A9" s="820" t="s">
        <v>436</v>
      </c>
      <c r="B9" s="817"/>
      <c r="C9" s="817"/>
      <c r="D9" s="644"/>
      <c r="E9" s="644"/>
      <c r="F9" s="821" t="s">
        <v>450</v>
      </c>
    </row>
    <row r="10" spans="1:6" ht="36" customHeight="1">
      <c r="A10" s="820" t="s">
        <v>437</v>
      </c>
      <c r="B10" s="817"/>
      <c r="C10" s="817"/>
      <c r="D10" s="644"/>
      <c r="E10" s="644"/>
      <c r="F10" s="821" t="s">
        <v>450</v>
      </c>
    </row>
    <row r="11" spans="1:6" ht="36" customHeight="1">
      <c r="A11" s="820" t="s">
        <v>438</v>
      </c>
      <c r="B11" s="817"/>
      <c r="C11" s="817"/>
      <c r="D11" s="644"/>
      <c r="E11" s="644"/>
      <c r="F11" s="821" t="s">
        <v>450</v>
      </c>
    </row>
    <row r="12" spans="1:6" ht="36" customHeight="1">
      <c r="A12" s="820" t="s">
        <v>439</v>
      </c>
      <c r="B12" s="817"/>
      <c r="C12" s="817"/>
      <c r="D12" s="644"/>
      <c r="E12" s="644"/>
      <c r="F12" s="821" t="s">
        <v>450</v>
      </c>
    </row>
    <row r="13" spans="1:6" ht="36" customHeight="1">
      <c r="A13" s="820" t="s">
        <v>440</v>
      </c>
      <c r="B13" s="817"/>
      <c r="C13" s="817"/>
      <c r="D13" s="644"/>
      <c r="E13" s="644"/>
      <c r="F13" s="821" t="s">
        <v>450</v>
      </c>
    </row>
    <row r="14" spans="1:6" ht="36" customHeight="1">
      <c r="A14" s="820" t="s">
        <v>441</v>
      </c>
      <c r="B14" s="817"/>
      <c r="C14" s="817"/>
      <c r="D14" s="644"/>
      <c r="E14" s="644"/>
      <c r="F14" s="821" t="s">
        <v>450</v>
      </c>
    </row>
    <row r="15" spans="1:6" ht="36" customHeight="1">
      <c r="A15" s="820" t="s">
        <v>442</v>
      </c>
      <c r="B15" s="817"/>
      <c r="C15" s="817"/>
      <c r="D15" s="644"/>
      <c r="E15" s="644"/>
      <c r="F15" s="821" t="s">
        <v>450</v>
      </c>
    </row>
    <row r="16" spans="1:6" ht="36" customHeight="1">
      <c r="A16" s="820" t="s">
        <v>443</v>
      </c>
      <c r="B16" s="817"/>
      <c r="C16" s="817"/>
      <c r="D16" s="644"/>
      <c r="E16" s="644"/>
      <c r="F16" s="821" t="s">
        <v>450</v>
      </c>
    </row>
    <row r="17" spans="1:6" ht="36" customHeight="1">
      <c r="A17" s="820" t="s">
        <v>444</v>
      </c>
      <c r="B17" s="817"/>
      <c r="C17" s="817"/>
      <c r="D17" s="644"/>
      <c r="E17" s="644"/>
      <c r="F17" s="821" t="s">
        <v>450</v>
      </c>
    </row>
    <row r="18" spans="1:6" ht="36" customHeight="1">
      <c r="A18" s="820" t="s">
        <v>445</v>
      </c>
      <c r="B18" s="817"/>
      <c r="C18" s="817"/>
      <c r="D18" s="644"/>
      <c r="E18" s="644"/>
      <c r="F18" s="821" t="s">
        <v>450</v>
      </c>
    </row>
    <row r="19" spans="1:6" ht="36" customHeight="1">
      <c r="A19" s="820" t="s">
        <v>446</v>
      </c>
      <c r="B19" s="817"/>
      <c r="C19" s="817"/>
      <c r="D19" s="644"/>
      <c r="E19" s="644"/>
      <c r="F19" s="821" t="s">
        <v>450</v>
      </c>
    </row>
    <row r="20" spans="1:6" ht="36" customHeight="1">
      <c r="A20" s="820" t="s">
        <v>447</v>
      </c>
      <c r="B20" s="817"/>
      <c r="C20" s="817"/>
      <c r="D20" s="644"/>
      <c r="E20" s="644"/>
      <c r="F20" s="821" t="s">
        <v>450</v>
      </c>
    </row>
    <row r="21" spans="1:6" ht="36" customHeight="1">
      <c r="A21" s="820" t="s">
        <v>448</v>
      </c>
      <c r="B21" s="817"/>
      <c r="C21" s="817"/>
      <c r="D21" s="644"/>
      <c r="E21" s="644"/>
      <c r="F21" s="821" t="s">
        <v>450</v>
      </c>
    </row>
    <row r="22" spans="1:6" ht="36" customHeight="1">
      <c r="A22" s="820" t="s">
        <v>449</v>
      </c>
      <c r="B22" s="817"/>
      <c r="C22" s="817"/>
      <c r="D22" s="644"/>
      <c r="E22" s="644"/>
      <c r="F22" s="821" t="s">
        <v>450</v>
      </c>
    </row>
    <row r="23" spans="1:6">
      <c r="A23" s="645"/>
      <c r="B23" s="644"/>
      <c r="C23" s="644"/>
      <c r="D23" s="644"/>
      <c r="E23" s="644"/>
      <c r="F23" s="646"/>
    </row>
  </sheetData>
  <phoneticPr fontId="2" type="noConversion"/>
  <hyperlinks>
    <hyperlink ref="F2" location="'ⅩⅢ-1. 학교 총개황'!A1" display="통계표로 이동"/>
    <hyperlink ref="F3" location="'ⅩⅢ-2. 유치원'!A1" display="통계표로 이동"/>
    <hyperlink ref="F4" location="'ⅩⅢ-3. 초등학교'!A1" display="통계표로 이동"/>
    <hyperlink ref="F5" location="'ⅩⅢ-4. 중학교'!A1" display="통계표로 이동"/>
    <hyperlink ref="F6" location="'ⅩⅢ-5. 일반계 고등학교'!A1" display="통계표로 이동"/>
    <hyperlink ref="F7" location="'ⅩⅢ-6. 특수목적고등학교'!A1" display="통계표로 이동"/>
    <hyperlink ref="F8" location="'ⅩⅢ-7. 특성화고등학교'!A1" display="통계표로 이동"/>
    <hyperlink ref="F9" location="'ⅩⅢ-8. 자율고등학교'!A1" display="통계표로 이동"/>
    <hyperlink ref="F10" location="'ⅩⅢ-9. 전문대학'!A1" display="통계표로 이동"/>
    <hyperlink ref="F11" location="'ⅩⅢ-10. 대학교'!A1" display="통계표로 이동"/>
    <hyperlink ref="F12" location="'ⅩⅢ-11. 대학원'!A1" display="통계표로 이동"/>
    <hyperlink ref="F13" location="'ⅩⅢ-12. 기타학교'!A1" display="통계표로 이동"/>
    <hyperlink ref="F14" location="'ⅩⅢ-13. 적령아동 취학'!A1" display="통계표로 이동"/>
    <hyperlink ref="F15" location="'ⅩⅢ-14. 사설학원 및 독서실'!A1" display="통계표로 이동"/>
    <hyperlink ref="F16" location="'ⅩⅢ-15. 공공도서관'!A1" display="통계표로 이동"/>
    <hyperlink ref="F17" location="'ⅩⅢ-16. 박물관'!A1" display="통계표로 이동"/>
    <hyperlink ref="F18" location="'ⅩⅢ-17.문화재'!A1" display="통계표로 이동"/>
    <hyperlink ref="F19" location="'ⅩⅢ-18. 문화공간'!A1" display="통계표로 이동"/>
    <hyperlink ref="F20" location="'ⅩⅢ-19. 체육시설'!A1" display="통계표로 이동"/>
    <hyperlink ref="F21" location="'ⅩⅢ-20. 청소년 수련시설'!A1" display="통계표로 이동"/>
    <hyperlink ref="F22" location="'ⅩⅢ-21. 언론매체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/>
  </sheetViews>
  <sheetFormatPr defaultRowHeight="16.5"/>
  <cols>
    <col min="1" max="1" width="19.75" customWidth="1"/>
    <col min="2" max="7" width="10.625" customWidth="1"/>
    <col min="8" max="8" width="10.625" style="79" customWidth="1"/>
    <col min="9" max="10" width="10.625" customWidth="1"/>
    <col min="11" max="11" width="10.625" style="79" customWidth="1"/>
    <col min="12" max="18" width="10.625" customWidth="1"/>
    <col min="19" max="19" width="9.625" customWidth="1"/>
  </cols>
  <sheetData>
    <row r="1" spans="1:20" ht="24" customHeight="1">
      <c r="A1" s="82" t="s">
        <v>390</v>
      </c>
      <c r="B1" s="249"/>
      <c r="C1" s="249"/>
      <c r="D1" s="249"/>
      <c r="E1" s="2"/>
      <c r="F1" s="2"/>
      <c r="G1" s="2"/>
      <c r="H1" s="2"/>
      <c r="I1" s="2"/>
      <c r="J1" s="2"/>
      <c r="K1" s="2"/>
      <c r="L1" s="2"/>
      <c r="M1" s="6" t="s">
        <v>0</v>
      </c>
      <c r="N1" s="2"/>
      <c r="O1" s="2"/>
      <c r="P1" s="2"/>
      <c r="Q1" s="2"/>
      <c r="R1" s="2"/>
      <c r="S1" s="2"/>
      <c r="T1" s="2"/>
    </row>
    <row r="2" spans="1:20" ht="17.25" thickBot="1">
      <c r="A2" s="2"/>
      <c r="B2" s="2"/>
      <c r="C2" s="2"/>
      <c r="D2" s="6" t="s">
        <v>0</v>
      </c>
      <c r="E2" s="6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9" customFormat="1">
      <c r="A3" s="103" t="s">
        <v>161</v>
      </c>
      <c r="B3" s="105"/>
      <c r="C3" s="105" t="s">
        <v>0</v>
      </c>
      <c r="D3" s="105"/>
      <c r="E3" s="105"/>
      <c r="F3" s="107"/>
      <c r="G3" s="105"/>
      <c r="H3" s="107"/>
      <c r="I3" s="107"/>
      <c r="J3" s="221"/>
      <c r="K3" s="105"/>
      <c r="L3" s="221"/>
      <c r="M3" s="105"/>
      <c r="N3" s="221"/>
      <c r="O3" s="105"/>
      <c r="P3" s="104"/>
      <c r="Q3" s="104"/>
      <c r="R3" s="105"/>
      <c r="S3" s="186" t="s">
        <v>162</v>
      </c>
      <c r="T3" s="2"/>
    </row>
    <row r="4" spans="1:20" s="79" customFormat="1" ht="35.25" customHeight="1">
      <c r="A4" s="689" t="s">
        <v>148</v>
      </c>
      <c r="B4" s="649" t="s">
        <v>112</v>
      </c>
      <c r="C4" s="649" t="s">
        <v>164</v>
      </c>
      <c r="D4" s="686" t="s">
        <v>158</v>
      </c>
      <c r="E4" s="687"/>
      <c r="F4" s="688"/>
      <c r="G4" s="686" t="s">
        <v>159</v>
      </c>
      <c r="H4" s="687"/>
      <c r="I4" s="688"/>
      <c r="J4" s="686" t="s">
        <v>160</v>
      </c>
      <c r="K4" s="687"/>
      <c r="L4" s="688"/>
      <c r="M4" s="679" t="s">
        <v>153</v>
      </c>
      <c r="N4" s="680"/>
      <c r="O4" s="680"/>
      <c r="P4" s="681"/>
      <c r="Q4" s="682" t="s">
        <v>154</v>
      </c>
      <c r="R4" s="683"/>
      <c r="S4" s="684" t="s">
        <v>157</v>
      </c>
      <c r="T4" s="17"/>
    </row>
    <row r="5" spans="1:20" s="79" customFormat="1" ht="74.25" customHeight="1">
      <c r="A5" s="690"/>
      <c r="B5" s="671"/>
      <c r="C5" s="671"/>
      <c r="D5" s="250"/>
      <c r="E5" s="102" t="s">
        <v>89</v>
      </c>
      <c r="F5" s="102" t="s">
        <v>90</v>
      </c>
      <c r="G5" s="251"/>
      <c r="H5" s="102" t="s">
        <v>89</v>
      </c>
      <c r="I5" s="102" t="s">
        <v>90</v>
      </c>
      <c r="J5" s="250"/>
      <c r="K5" s="102" t="s">
        <v>89</v>
      </c>
      <c r="L5" s="102" t="s">
        <v>90</v>
      </c>
      <c r="M5" s="252" t="s">
        <v>149</v>
      </c>
      <c r="N5" s="252" t="s">
        <v>150</v>
      </c>
      <c r="O5" s="253" t="s">
        <v>151</v>
      </c>
      <c r="P5" s="253" t="s">
        <v>152</v>
      </c>
      <c r="Q5" s="254" t="s">
        <v>155</v>
      </c>
      <c r="R5" s="254" t="s">
        <v>156</v>
      </c>
      <c r="S5" s="685"/>
      <c r="T5" s="17"/>
    </row>
    <row r="6" spans="1:20" s="79" customFormat="1" ht="24" customHeight="1">
      <c r="A6" s="255" t="s">
        <v>2</v>
      </c>
      <c r="B6" s="237">
        <v>3</v>
      </c>
      <c r="C6" s="238">
        <v>57</v>
      </c>
      <c r="D6" s="238">
        <v>29695</v>
      </c>
      <c r="E6" s="238">
        <v>18875</v>
      </c>
      <c r="F6" s="238">
        <v>10820</v>
      </c>
      <c r="G6" s="238">
        <v>518</v>
      </c>
      <c r="H6" s="238">
        <f>G6-I6</f>
        <v>356</v>
      </c>
      <c r="I6" s="238">
        <v>162</v>
      </c>
      <c r="J6" s="238">
        <v>208</v>
      </c>
      <c r="K6" s="238">
        <f>J6-L6</f>
        <v>170</v>
      </c>
      <c r="L6" s="238">
        <v>38</v>
      </c>
      <c r="M6" s="238">
        <v>7444</v>
      </c>
      <c r="N6" s="238">
        <v>296</v>
      </c>
      <c r="O6" s="238">
        <v>4583</v>
      </c>
      <c r="P6" s="238">
        <v>62</v>
      </c>
      <c r="Q6" s="238">
        <v>65936</v>
      </c>
      <c r="R6" s="238">
        <v>8673</v>
      </c>
      <c r="S6" s="256"/>
      <c r="T6" s="11"/>
    </row>
    <row r="7" spans="1:20" s="79" customFormat="1" ht="24" customHeight="1">
      <c r="A7" s="257" t="s">
        <v>4</v>
      </c>
      <c r="B7" s="239">
        <v>3</v>
      </c>
      <c r="C7" s="95">
        <v>59</v>
      </c>
      <c r="D7" s="95">
        <v>26400</v>
      </c>
      <c r="E7" s="95">
        <v>16353</v>
      </c>
      <c r="F7" s="95">
        <v>10047</v>
      </c>
      <c r="G7" s="95">
        <v>517</v>
      </c>
      <c r="H7" s="95">
        <f t="shared" ref="H7:H11" si="0">G7-I7</f>
        <v>348</v>
      </c>
      <c r="I7" s="95">
        <v>169</v>
      </c>
      <c r="J7" s="95">
        <v>212</v>
      </c>
      <c r="K7" s="95">
        <f t="shared" ref="K7:K11" si="1">J7-L7</f>
        <v>179</v>
      </c>
      <c r="L7" s="95">
        <v>33</v>
      </c>
      <c r="M7" s="95">
        <v>7124</v>
      </c>
      <c r="N7" s="95">
        <v>285</v>
      </c>
      <c r="O7" s="95">
        <v>4538</v>
      </c>
      <c r="P7" s="95">
        <v>39</v>
      </c>
      <c r="Q7" s="95">
        <v>58663</v>
      </c>
      <c r="R7" s="95">
        <v>8454</v>
      </c>
      <c r="S7" s="258"/>
      <c r="T7" s="11"/>
    </row>
    <row r="8" spans="1:20" s="79" customFormat="1" ht="24" customHeight="1">
      <c r="A8" s="257" t="s">
        <v>5</v>
      </c>
      <c r="B8" s="239">
        <v>3</v>
      </c>
      <c r="C8" s="95">
        <v>223</v>
      </c>
      <c r="D8" s="95">
        <v>112017</v>
      </c>
      <c r="E8" s="95">
        <v>69276</v>
      </c>
      <c r="F8" s="95">
        <v>42741</v>
      </c>
      <c r="G8" s="95">
        <v>2054</v>
      </c>
      <c r="H8" s="95">
        <f t="shared" si="0"/>
        <v>1263</v>
      </c>
      <c r="I8" s="95">
        <v>791</v>
      </c>
      <c r="J8" s="95">
        <v>903</v>
      </c>
      <c r="K8" s="95">
        <f t="shared" si="1"/>
        <v>676</v>
      </c>
      <c r="L8" s="95">
        <v>227</v>
      </c>
      <c r="M8" s="95">
        <v>28758</v>
      </c>
      <c r="N8" s="95">
        <v>1090</v>
      </c>
      <c r="O8" s="95">
        <v>19083</v>
      </c>
      <c r="P8" s="95">
        <v>399</v>
      </c>
      <c r="Q8" s="95">
        <v>262238</v>
      </c>
      <c r="R8" s="95">
        <v>31835</v>
      </c>
      <c r="S8" s="258"/>
      <c r="T8" s="11"/>
    </row>
    <row r="9" spans="1:20" s="79" customFormat="1" ht="24" customHeight="1">
      <c r="A9" s="259" t="s">
        <v>95</v>
      </c>
      <c r="B9" s="239">
        <v>3</v>
      </c>
      <c r="C9" s="95">
        <v>62</v>
      </c>
      <c r="D9" s="95">
        <v>28489</v>
      </c>
      <c r="E9" s="95">
        <v>17677</v>
      </c>
      <c r="F9" s="95">
        <v>10812</v>
      </c>
      <c r="G9" s="95">
        <v>457</v>
      </c>
      <c r="H9" s="95">
        <f t="shared" si="0"/>
        <v>275</v>
      </c>
      <c r="I9" s="95">
        <v>182</v>
      </c>
      <c r="J9" s="95">
        <v>200</v>
      </c>
      <c r="K9" s="95">
        <f t="shared" si="1"/>
        <v>164</v>
      </c>
      <c r="L9" s="95">
        <v>36</v>
      </c>
      <c r="M9" s="95">
        <v>7369</v>
      </c>
      <c r="N9" s="95">
        <v>295</v>
      </c>
      <c r="O9" s="95">
        <v>4603</v>
      </c>
      <c r="P9" s="95">
        <v>65</v>
      </c>
      <c r="Q9" s="95">
        <v>63376</v>
      </c>
      <c r="R9" s="95">
        <v>8036</v>
      </c>
      <c r="S9" s="258"/>
      <c r="T9" s="11"/>
    </row>
    <row r="10" spans="1:20" s="79" customFormat="1" ht="24" customHeight="1">
      <c r="A10" s="259" t="s">
        <v>96</v>
      </c>
      <c r="B10" s="239">
        <v>3</v>
      </c>
      <c r="C10" s="95">
        <v>55</v>
      </c>
      <c r="D10" s="95">
        <v>28128</v>
      </c>
      <c r="E10" s="95">
        <v>17373</v>
      </c>
      <c r="F10" s="95">
        <v>10755</v>
      </c>
      <c r="G10" s="95">
        <v>529</v>
      </c>
      <c r="H10" s="95">
        <f t="shared" si="0"/>
        <v>334</v>
      </c>
      <c r="I10" s="95">
        <v>195</v>
      </c>
      <c r="J10" s="95">
        <v>209</v>
      </c>
      <c r="K10" s="95">
        <f t="shared" si="1"/>
        <v>172</v>
      </c>
      <c r="L10" s="95">
        <v>37</v>
      </c>
      <c r="M10" s="95">
        <v>7397</v>
      </c>
      <c r="N10" s="95">
        <v>257</v>
      </c>
      <c r="O10" s="95">
        <v>5156</v>
      </c>
      <c r="P10" s="95">
        <v>112</v>
      </c>
      <c r="Q10" s="95">
        <v>69738</v>
      </c>
      <c r="R10" s="95">
        <v>8109</v>
      </c>
      <c r="S10" s="258"/>
      <c r="T10" s="11"/>
    </row>
    <row r="11" spans="1:20" s="79" customFormat="1" ht="24" customHeight="1">
      <c r="A11" s="260" t="s">
        <v>97</v>
      </c>
      <c r="B11" s="240">
        <v>3</v>
      </c>
      <c r="C11" s="241">
        <v>53</v>
      </c>
      <c r="D11" s="241">
        <v>27700</v>
      </c>
      <c r="E11" s="241">
        <v>17113</v>
      </c>
      <c r="F11" s="241">
        <v>10587</v>
      </c>
      <c r="G11" s="241">
        <v>534</v>
      </c>
      <c r="H11" s="241">
        <f t="shared" si="0"/>
        <v>327</v>
      </c>
      <c r="I11" s="241">
        <v>207</v>
      </c>
      <c r="J11" s="241">
        <v>247</v>
      </c>
      <c r="K11" s="241">
        <f t="shared" si="1"/>
        <v>170</v>
      </c>
      <c r="L11" s="241">
        <v>77</v>
      </c>
      <c r="M11" s="241">
        <v>6996</v>
      </c>
      <c r="N11" s="241">
        <v>269</v>
      </c>
      <c r="O11" s="241">
        <v>4662</v>
      </c>
      <c r="P11" s="241">
        <v>111</v>
      </c>
      <c r="Q11" s="241">
        <v>64562</v>
      </c>
      <c r="R11" s="241">
        <v>7845</v>
      </c>
      <c r="S11" s="261"/>
      <c r="T11" s="2"/>
    </row>
    <row r="12" spans="1:20" s="79" customFormat="1" ht="24" customHeight="1">
      <c r="A12" s="262" t="s">
        <v>124</v>
      </c>
      <c r="B12" s="242">
        <v>3</v>
      </c>
      <c r="C12" s="243">
        <v>57</v>
      </c>
      <c r="D12" s="243">
        <v>22093</v>
      </c>
      <c r="E12" s="243">
        <v>11925</v>
      </c>
      <c r="F12" s="243">
        <v>10168</v>
      </c>
      <c r="G12" s="243">
        <v>527</v>
      </c>
      <c r="H12" s="243">
        <v>324</v>
      </c>
      <c r="I12" s="243">
        <v>203</v>
      </c>
      <c r="J12" s="243">
        <v>241</v>
      </c>
      <c r="K12" s="243">
        <v>182</v>
      </c>
      <c r="L12" s="243">
        <v>59</v>
      </c>
      <c r="M12" s="243">
        <v>7031</v>
      </c>
      <c r="N12" s="243">
        <v>295</v>
      </c>
      <c r="O12" s="243">
        <v>4714</v>
      </c>
      <c r="P12" s="243">
        <v>128</v>
      </c>
      <c r="Q12" s="243">
        <v>68721</v>
      </c>
      <c r="R12" s="243">
        <v>8016</v>
      </c>
      <c r="S12" s="263">
        <v>253039</v>
      </c>
      <c r="T12" s="2"/>
    </row>
    <row r="13" spans="1:20" ht="24" customHeight="1">
      <c r="A13" s="264"/>
      <c r="B13" s="237">
        <f>B14+B15+B16</f>
        <v>3</v>
      </c>
      <c r="C13" s="238">
        <f>C14+C15+C16</f>
        <v>57</v>
      </c>
      <c r="D13" s="238">
        <f t="shared" ref="D13:R13" si="2">D14+D15+D16</f>
        <v>22093</v>
      </c>
      <c r="E13" s="238">
        <f t="shared" si="2"/>
        <v>11925</v>
      </c>
      <c r="F13" s="238">
        <f t="shared" si="2"/>
        <v>10168</v>
      </c>
      <c r="G13" s="238">
        <f t="shared" si="2"/>
        <v>527</v>
      </c>
      <c r="H13" s="238">
        <f t="shared" si="2"/>
        <v>324</v>
      </c>
      <c r="I13" s="238">
        <f t="shared" si="2"/>
        <v>203</v>
      </c>
      <c r="J13" s="238">
        <f t="shared" si="2"/>
        <v>241</v>
      </c>
      <c r="K13" s="238">
        <f t="shared" si="2"/>
        <v>182</v>
      </c>
      <c r="L13" s="238">
        <f t="shared" si="2"/>
        <v>59</v>
      </c>
      <c r="M13" s="238">
        <f t="shared" si="2"/>
        <v>7031</v>
      </c>
      <c r="N13" s="238">
        <f t="shared" si="2"/>
        <v>295</v>
      </c>
      <c r="O13" s="238">
        <f t="shared" si="2"/>
        <v>4714</v>
      </c>
      <c r="P13" s="238">
        <f t="shared" si="2"/>
        <v>128</v>
      </c>
      <c r="Q13" s="238">
        <f t="shared" si="2"/>
        <v>68721</v>
      </c>
      <c r="R13" s="238">
        <f t="shared" si="2"/>
        <v>8016</v>
      </c>
      <c r="S13" s="256">
        <f>S14+S15+S16</f>
        <v>253039</v>
      </c>
      <c r="T13" s="2"/>
    </row>
    <row r="14" spans="1:20" ht="24" customHeight="1">
      <c r="A14" s="146" t="s">
        <v>29</v>
      </c>
      <c r="B14" s="589">
        <v>1</v>
      </c>
      <c r="C14" s="590">
        <v>12</v>
      </c>
      <c r="D14" s="591">
        <f>E14+F14</f>
        <v>8037</v>
      </c>
      <c r="E14" s="590">
        <v>5498</v>
      </c>
      <c r="F14" s="590">
        <v>2539</v>
      </c>
      <c r="G14" s="590">
        <f>H14+I14</f>
        <v>213</v>
      </c>
      <c r="H14" s="590">
        <v>158</v>
      </c>
      <c r="I14" s="590">
        <v>55</v>
      </c>
      <c r="J14" s="590">
        <f>K14+L14</f>
        <v>130</v>
      </c>
      <c r="K14" s="590">
        <v>103</v>
      </c>
      <c r="L14" s="590">
        <v>27</v>
      </c>
      <c r="M14" s="590">
        <v>3103</v>
      </c>
      <c r="N14" s="590">
        <v>117</v>
      </c>
      <c r="O14" s="590">
        <v>2166</v>
      </c>
      <c r="P14" s="590">
        <v>53</v>
      </c>
      <c r="Q14" s="591">
        <v>32447</v>
      </c>
      <c r="R14" s="591">
        <v>3867</v>
      </c>
      <c r="S14" s="592">
        <v>71712</v>
      </c>
      <c r="T14" s="23"/>
    </row>
    <row r="15" spans="1:20" ht="24" customHeight="1">
      <c r="A15" s="146" t="s">
        <v>30</v>
      </c>
      <c r="B15" s="589">
        <v>1</v>
      </c>
      <c r="C15" s="590">
        <v>25</v>
      </c>
      <c r="D15" s="590">
        <v>5143</v>
      </c>
      <c r="E15" s="590">
        <v>2287</v>
      </c>
      <c r="F15" s="590">
        <v>2856</v>
      </c>
      <c r="G15" s="590">
        <v>131</v>
      </c>
      <c r="H15" s="590">
        <v>64</v>
      </c>
      <c r="I15" s="590">
        <v>67</v>
      </c>
      <c r="J15" s="590">
        <v>41</v>
      </c>
      <c r="K15" s="590">
        <v>27</v>
      </c>
      <c r="L15" s="590">
        <v>14</v>
      </c>
      <c r="M15" s="244">
        <v>1556</v>
      </c>
      <c r="N15" s="244">
        <v>74</v>
      </c>
      <c r="O15" s="244">
        <v>907</v>
      </c>
      <c r="P15" s="244">
        <v>48</v>
      </c>
      <c r="Q15" s="245">
        <v>13049</v>
      </c>
      <c r="R15" s="245">
        <v>1691</v>
      </c>
      <c r="S15" s="265">
        <v>86100</v>
      </c>
      <c r="T15" s="23"/>
    </row>
    <row r="16" spans="1:20" ht="24" customHeight="1">
      <c r="A16" s="150" t="s">
        <v>31</v>
      </c>
      <c r="B16" s="629">
        <v>1</v>
      </c>
      <c r="C16" s="593">
        <v>20</v>
      </c>
      <c r="D16" s="593">
        <f t="shared" ref="D16" si="3">E16+F16</f>
        <v>8913</v>
      </c>
      <c r="E16" s="593">
        <v>4140</v>
      </c>
      <c r="F16" s="593">
        <v>4773</v>
      </c>
      <c r="G16" s="593">
        <f t="shared" ref="G16" si="4">H16+I16</f>
        <v>183</v>
      </c>
      <c r="H16" s="593">
        <v>102</v>
      </c>
      <c r="I16" s="593">
        <v>81</v>
      </c>
      <c r="J16" s="593">
        <f t="shared" ref="J16" si="5">K16+L16</f>
        <v>70</v>
      </c>
      <c r="K16" s="593">
        <v>52</v>
      </c>
      <c r="L16" s="593">
        <v>18</v>
      </c>
      <c r="M16" s="247">
        <v>2372</v>
      </c>
      <c r="N16" s="247">
        <v>104</v>
      </c>
      <c r="O16" s="247">
        <v>1641</v>
      </c>
      <c r="P16" s="247">
        <v>27</v>
      </c>
      <c r="Q16" s="248">
        <v>23225</v>
      </c>
      <c r="R16" s="248">
        <v>2458</v>
      </c>
      <c r="S16" s="266">
        <v>95227</v>
      </c>
      <c r="T16" s="23"/>
    </row>
    <row r="17" spans="1:20">
      <c r="A17" s="267" t="s">
        <v>32</v>
      </c>
      <c r="B17" s="11"/>
      <c r="C17" s="27"/>
      <c r="D17" s="15"/>
      <c r="E17" s="12"/>
      <c r="F17" s="12"/>
      <c r="G17" s="268"/>
      <c r="H17" s="268"/>
      <c r="I17" s="12"/>
      <c r="J17" s="12"/>
      <c r="K17" s="12"/>
      <c r="L17" s="12"/>
      <c r="M17" s="12"/>
      <c r="N17" s="27"/>
      <c r="O17" s="12"/>
      <c r="P17" s="12"/>
      <c r="Q17" s="27"/>
      <c r="R17" s="12"/>
      <c r="S17" s="269"/>
      <c r="T17" s="2"/>
    </row>
    <row r="18" spans="1:20">
      <c r="A18" s="270" t="s">
        <v>33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4" t="s">
        <v>0</v>
      </c>
      <c r="P18" s="271"/>
      <c r="Q18" s="271"/>
      <c r="R18" s="271"/>
      <c r="S18" s="272"/>
      <c r="T18" s="2"/>
    </row>
    <row r="19" spans="1:20" ht="17.25" thickBot="1">
      <c r="A19" s="273" t="s">
        <v>34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274"/>
      <c r="Q19" s="274"/>
      <c r="R19" s="274"/>
      <c r="S19" s="276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mergeCells count="9">
    <mergeCell ref="M4:P4"/>
    <mergeCell ref="Q4:R4"/>
    <mergeCell ref="S4:S5"/>
    <mergeCell ref="G4:I4"/>
    <mergeCell ref="A4:A5"/>
    <mergeCell ref="B4:B5"/>
    <mergeCell ref="C4:C5"/>
    <mergeCell ref="D4:F4"/>
    <mergeCell ref="J4:L4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6.5"/>
  <cols>
    <col min="1" max="1" width="12.625" customWidth="1"/>
    <col min="2" max="19" width="10.625" customWidth="1"/>
  </cols>
  <sheetData>
    <row r="1" spans="1:20" s="79" customFormat="1" ht="24" customHeight="1">
      <c r="A1" s="82" t="s">
        <v>391</v>
      </c>
      <c r="B1" s="249"/>
      <c r="C1" s="249"/>
      <c r="D1" s="249"/>
      <c r="E1" s="2"/>
      <c r="F1" s="2"/>
      <c r="G1" s="2"/>
      <c r="H1" s="2"/>
      <c r="I1" s="2"/>
      <c r="J1" s="2"/>
      <c r="K1" s="2"/>
      <c r="L1" s="2"/>
      <c r="M1" s="6" t="s">
        <v>0</v>
      </c>
      <c r="N1" s="2"/>
      <c r="O1" s="2"/>
      <c r="P1" s="2"/>
      <c r="Q1" s="2"/>
      <c r="R1" s="2"/>
      <c r="S1" s="2"/>
      <c r="T1" s="2"/>
    </row>
    <row r="2" spans="1:20" s="79" customFormat="1" ht="17.25" thickBot="1">
      <c r="A2" s="2"/>
      <c r="B2" s="2"/>
      <c r="C2" s="2"/>
      <c r="D2" s="6" t="s">
        <v>0</v>
      </c>
      <c r="E2" s="6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9" customFormat="1">
      <c r="A3" s="103" t="s">
        <v>188</v>
      </c>
      <c r="B3" s="105"/>
      <c r="C3" s="105" t="s">
        <v>0</v>
      </c>
      <c r="D3" s="105"/>
      <c r="E3" s="105"/>
      <c r="F3" s="107"/>
      <c r="G3" s="105"/>
      <c r="H3" s="107"/>
      <c r="I3" s="107"/>
      <c r="J3" s="221"/>
      <c r="K3" s="105"/>
      <c r="L3" s="221"/>
      <c r="M3" s="105"/>
      <c r="N3" s="221"/>
      <c r="O3" s="105"/>
      <c r="P3" s="104"/>
      <c r="Q3" s="104"/>
      <c r="R3" s="105"/>
      <c r="S3" s="186" t="s">
        <v>162</v>
      </c>
      <c r="T3" s="2"/>
    </row>
    <row r="4" spans="1:20" s="79" customFormat="1" ht="35.25" customHeight="1">
      <c r="A4" s="689" t="s">
        <v>148</v>
      </c>
      <c r="B4" s="649" t="s">
        <v>112</v>
      </c>
      <c r="C4" s="649" t="s">
        <v>165</v>
      </c>
      <c r="D4" s="686" t="s">
        <v>158</v>
      </c>
      <c r="E4" s="687"/>
      <c r="F4" s="688"/>
      <c r="G4" s="686" t="s">
        <v>159</v>
      </c>
      <c r="H4" s="687"/>
      <c r="I4" s="688"/>
      <c r="J4" s="686" t="s">
        <v>166</v>
      </c>
      <c r="K4" s="687"/>
      <c r="L4" s="688"/>
      <c r="M4" s="679" t="s">
        <v>153</v>
      </c>
      <c r="N4" s="680"/>
      <c r="O4" s="680"/>
      <c r="P4" s="681"/>
      <c r="Q4" s="682" t="s">
        <v>154</v>
      </c>
      <c r="R4" s="683"/>
      <c r="S4" s="684" t="s">
        <v>157</v>
      </c>
      <c r="T4" s="17"/>
    </row>
    <row r="5" spans="1:20" s="79" customFormat="1" ht="74.25" customHeight="1">
      <c r="A5" s="690"/>
      <c r="B5" s="671"/>
      <c r="C5" s="671"/>
      <c r="D5" s="250"/>
      <c r="E5" s="102" t="s">
        <v>89</v>
      </c>
      <c r="F5" s="102" t="s">
        <v>90</v>
      </c>
      <c r="G5" s="251"/>
      <c r="H5" s="102" t="s">
        <v>89</v>
      </c>
      <c r="I5" s="102" t="s">
        <v>90</v>
      </c>
      <c r="J5" s="250"/>
      <c r="K5" s="102" t="s">
        <v>89</v>
      </c>
      <c r="L5" s="102" t="s">
        <v>90</v>
      </c>
      <c r="M5" s="252" t="s">
        <v>149</v>
      </c>
      <c r="N5" s="252" t="s">
        <v>150</v>
      </c>
      <c r="O5" s="253" t="s">
        <v>151</v>
      </c>
      <c r="P5" s="253" t="s">
        <v>152</v>
      </c>
      <c r="Q5" s="254" t="s">
        <v>155</v>
      </c>
      <c r="R5" s="254" t="s">
        <v>156</v>
      </c>
      <c r="S5" s="685"/>
      <c r="T5" s="17"/>
    </row>
    <row r="6" spans="1:20" s="79" customFormat="1" ht="24" customHeight="1">
      <c r="A6" s="255" t="s">
        <v>2</v>
      </c>
      <c r="B6" s="237">
        <v>2</v>
      </c>
      <c r="C6" s="238">
        <v>64</v>
      </c>
      <c r="D6" s="238">
        <v>33884</v>
      </c>
      <c r="E6" s="238">
        <v>22592</v>
      </c>
      <c r="F6" s="238">
        <v>11292</v>
      </c>
      <c r="G6" s="238">
        <v>922</v>
      </c>
      <c r="H6" s="238">
        <f>G6-I6</f>
        <v>800</v>
      </c>
      <c r="I6" s="238">
        <v>122</v>
      </c>
      <c r="J6" s="238">
        <v>471</v>
      </c>
      <c r="K6" s="238">
        <f>J6-L6</f>
        <v>311</v>
      </c>
      <c r="L6" s="238">
        <v>160</v>
      </c>
      <c r="M6" s="238">
        <v>5814</v>
      </c>
      <c r="N6" s="238">
        <v>611</v>
      </c>
      <c r="O6" s="238">
        <v>2510</v>
      </c>
      <c r="P6" s="238">
        <v>18</v>
      </c>
      <c r="Q6" s="238">
        <v>46530</v>
      </c>
      <c r="R6" s="238">
        <v>5276</v>
      </c>
      <c r="S6" s="256"/>
      <c r="T6" s="11"/>
    </row>
    <row r="7" spans="1:20" s="79" customFormat="1" ht="24" customHeight="1">
      <c r="A7" s="257" t="s">
        <v>4</v>
      </c>
      <c r="B7" s="239">
        <v>1</v>
      </c>
      <c r="C7" s="95">
        <v>64</v>
      </c>
      <c r="D7" s="95">
        <v>27499</v>
      </c>
      <c r="E7" s="95">
        <v>17549</v>
      </c>
      <c r="F7" s="95">
        <v>9950</v>
      </c>
      <c r="G7" s="95">
        <v>810</v>
      </c>
      <c r="H7" s="95">
        <f t="shared" ref="H7:H11" si="0">G7-I7</f>
        <v>691</v>
      </c>
      <c r="I7" s="95">
        <v>119</v>
      </c>
      <c r="J7" s="95">
        <v>403</v>
      </c>
      <c r="K7" s="95">
        <f t="shared" ref="K7:K11" si="1">J7-L7</f>
        <v>236</v>
      </c>
      <c r="L7" s="95">
        <v>167</v>
      </c>
      <c r="M7" s="95">
        <v>4415</v>
      </c>
      <c r="N7" s="95">
        <v>481</v>
      </c>
      <c r="O7" s="95">
        <v>1841</v>
      </c>
      <c r="P7" s="95">
        <v>16</v>
      </c>
      <c r="Q7" s="95">
        <v>38296</v>
      </c>
      <c r="R7" s="95">
        <v>4199</v>
      </c>
      <c r="S7" s="258"/>
      <c r="T7" s="11"/>
    </row>
    <row r="8" spans="1:20" s="79" customFormat="1" ht="24" customHeight="1">
      <c r="A8" s="257" t="s">
        <v>5</v>
      </c>
      <c r="B8" s="239">
        <v>1</v>
      </c>
      <c r="C8" s="95">
        <v>58</v>
      </c>
      <c r="D8" s="95">
        <v>27700</v>
      </c>
      <c r="E8" s="95">
        <v>17560</v>
      </c>
      <c r="F8" s="95">
        <v>10140</v>
      </c>
      <c r="G8" s="95">
        <v>827</v>
      </c>
      <c r="H8" s="95">
        <f t="shared" si="0"/>
        <v>658</v>
      </c>
      <c r="I8" s="95">
        <v>169</v>
      </c>
      <c r="J8" s="95">
        <v>428</v>
      </c>
      <c r="K8" s="95">
        <f t="shared" si="1"/>
        <v>247</v>
      </c>
      <c r="L8" s="95">
        <v>181</v>
      </c>
      <c r="M8" s="95">
        <v>4520</v>
      </c>
      <c r="N8" s="95">
        <v>512</v>
      </c>
      <c r="O8" s="95">
        <v>1872</v>
      </c>
      <c r="P8" s="95">
        <v>14</v>
      </c>
      <c r="Q8" s="95">
        <v>45815</v>
      </c>
      <c r="R8" s="95">
        <v>4367</v>
      </c>
      <c r="S8" s="258"/>
      <c r="T8" s="11"/>
    </row>
    <row r="9" spans="1:20" s="79" customFormat="1" ht="24" customHeight="1">
      <c r="A9" s="259" t="s">
        <v>95</v>
      </c>
      <c r="B9" s="239">
        <v>1</v>
      </c>
      <c r="C9" s="95">
        <v>56</v>
      </c>
      <c r="D9" s="95">
        <v>27450</v>
      </c>
      <c r="E9" s="95">
        <v>17141</v>
      </c>
      <c r="F9" s="95">
        <v>10309</v>
      </c>
      <c r="G9" s="95">
        <v>1078</v>
      </c>
      <c r="H9" s="95">
        <f t="shared" si="0"/>
        <v>919</v>
      </c>
      <c r="I9" s="95">
        <v>159</v>
      </c>
      <c r="J9" s="95">
        <v>422</v>
      </c>
      <c r="K9" s="95">
        <f t="shared" si="1"/>
        <v>244</v>
      </c>
      <c r="L9" s="95">
        <v>178</v>
      </c>
      <c r="M9" s="95">
        <v>4547</v>
      </c>
      <c r="N9" s="95">
        <v>481</v>
      </c>
      <c r="O9" s="95">
        <v>1792</v>
      </c>
      <c r="P9" s="95">
        <v>12</v>
      </c>
      <c r="Q9" s="95">
        <v>48310</v>
      </c>
      <c r="R9" s="95">
        <v>4209</v>
      </c>
      <c r="S9" s="258"/>
      <c r="T9" s="11"/>
    </row>
    <row r="10" spans="1:20" s="79" customFormat="1" ht="24" customHeight="1">
      <c r="A10" s="259" t="s">
        <v>96</v>
      </c>
      <c r="B10" s="239">
        <v>1</v>
      </c>
      <c r="C10" s="95">
        <v>83</v>
      </c>
      <c r="D10" s="95">
        <v>27032</v>
      </c>
      <c r="E10" s="95">
        <v>16758</v>
      </c>
      <c r="F10" s="95">
        <v>10274</v>
      </c>
      <c r="G10" s="95">
        <v>1075</v>
      </c>
      <c r="H10" s="95">
        <f t="shared" si="0"/>
        <v>910</v>
      </c>
      <c r="I10" s="95">
        <v>165</v>
      </c>
      <c r="J10" s="95">
        <v>428</v>
      </c>
      <c r="K10" s="95">
        <f t="shared" si="1"/>
        <v>245</v>
      </c>
      <c r="L10" s="95">
        <v>183</v>
      </c>
      <c r="M10" s="95">
        <v>4646</v>
      </c>
      <c r="N10" s="95">
        <v>509</v>
      </c>
      <c r="O10" s="95">
        <v>2223</v>
      </c>
      <c r="P10" s="95">
        <v>18</v>
      </c>
      <c r="Q10" s="95">
        <v>47975</v>
      </c>
      <c r="R10" s="95">
        <v>4084</v>
      </c>
      <c r="S10" s="258"/>
      <c r="T10" s="11"/>
    </row>
    <row r="11" spans="1:20" s="79" customFormat="1" ht="24" customHeight="1">
      <c r="A11" s="260" t="s">
        <v>97</v>
      </c>
      <c r="B11" s="240">
        <v>1</v>
      </c>
      <c r="C11" s="241">
        <v>87</v>
      </c>
      <c r="D11" s="241">
        <v>26715</v>
      </c>
      <c r="E11" s="241">
        <v>16447</v>
      </c>
      <c r="F11" s="241">
        <v>10268</v>
      </c>
      <c r="G11" s="241">
        <v>1040</v>
      </c>
      <c r="H11" s="241">
        <f t="shared" si="0"/>
        <v>876</v>
      </c>
      <c r="I11" s="241">
        <v>164</v>
      </c>
      <c r="J11" s="241">
        <v>419</v>
      </c>
      <c r="K11" s="241">
        <f t="shared" si="1"/>
        <v>224</v>
      </c>
      <c r="L11" s="241">
        <v>195</v>
      </c>
      <c r="M11" s="241">
        <v>4547</v>
      </c>
      <c r="N11" s="241">
        <v>468</v>
      </c>
      <c r="O11" s="241">
        <v>2226</v>
      </c>
      <c r="P11" s="241">
        <v>23</v>
      </c>
      <c r="Q11" s="241">
        <v>52858</v>
      </c>
      <c r="R11" s="241">
        <v>4175</v>
      </c>
      <c r="S11" s="261"/>
      <c r="T11" s="2"/>
    </row>
    <row r="12" spans="1:20" s="79" customFormat="1" ht="24" customHeight="1">
      <c r="A12" s="262" t="s">
        <v>124</v>
      </c>
      <c r="B12" s="242">
        <v>1</v>
      </c>
      <c r="C12" s="243">
        <v>79</v>
      </c>
      <c r="D12" s="243">
        <v>26114</v>
      </c>
      <c r="E12" s="243">
        <v>16010</v>
      </c>
      <c r="F12" s="243">
        <v>10104</v>
      </c>
      <c r="G12" s="243">
        <v>1046</v>
      </c>
      <c r="H12" s="243">
        <v>875</v>
      </c>
      <c r="I12" s="243">
        <v>173</v>
      </c>
      <c r="J12" s="243">
        <v>421</v>
      </c>
      <c r="K12" s="243">
        <v>217</v>
      </c>
      <c r="L12" s="243">
        <v>204</v>
      </c>
      <c r="M12" s="243">
        <v>4646</v>
      </c>
      <c r="N12" s="243">
        <v>426</v>
      </c>
      <c r="O12" s="243">
        <v>2266</v>
      </c>
      <c r="P12" s="243">
        <v>18</v>
      </c>
      <c r="Q12" s="243">
        <v>49581</v>
      </c>
      <c r="R12" s="243">
        <v>4148</v>
      </c>
      <c r="S12" s="263">
        <v>540505</v>
      </c>
      <c r="T12" s="2"/>
    </row>
    <row r="13" spans="1:20" s="79" customFormat="1" ht="24" customHeight="1">
      <c r="A13" s="264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56"/>
      <c r="T13" s="2"/>
    </row>
    <row r="14" spans="1:20" s="79" customFormat="1" ht="24" customHeight="1">
      <c r="A14" s="150" t="s">
        <v>163</v>
      </c>
      <c r="B14" s="246">
        <v>1</v>
      </c>
      <c r="C14" s="247">
        <v>79</v>
      </c>
      <c r="D14" s="247">
        <v>26114</v>
      </c>
      <c r="E14" s="247">
        <v>16010</v>
      </c>
      <c r="F14" s="247">
        <v>10104</v>
      </c>
      <c r="G14" s="247">
        <v>1046</v>
      </c>
      <c r="H14" s="247">
        <v>875</v>
      </c>
      <c r="I14" s="247">
        <v>173</v>
      </c>
      <c r="J14" s="247">
        <v>421</v>
      </c>
      <c r="K14" s="247">
        <v>217</v>
      </c>
      <c r="L14" s="247">
        <v>204</v>
      </c>
      <c r="M14" s="247">
        <v>4646</v>
      </c>
      <c r="N14" s="247">
        <v>426</v>
      </c>
      <c r="O14" s="247">
        <v>2266</v>
      </c>
      <c r="P14" s="247">
        <v>18</v>
      </c>
      <c r="Q14" s="248">
        <v>49581</v>
      </c>
      <c r="R14" s="248">
        <v>4148</v>
      </c>
      <c r="S14" s="266">
        <v>540505</v>
      </c>
      <c r="T14" s="23"/>
    </row>
    <row r="15" spans="1:20">
      <c r="A15" s="267" t="s">
        <v>35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69"/>
      <c r="T15" s="12"/>
    </row>
    <row r="16" spans="1:20">
      <c r="A16" s="278" t="s">
        <v>36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9"/>
      <c r="T16" s="26"/>
    </row>
    <row r="17" spans="1:20">
      <c r="A17" s="278" t="s">
        <v>37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9"/>
      <c r="T17" s="26"/>
    </row>
    <row r="18" spans="1:20" ht="17.25" thickBot="1">
      <c r="A18" s="280" t="s">
        <v>38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2"/>
      <c r="T18" s="26"/>
    </row>
    <row r="19" spans="1:20">
      <c r="A19" s="2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9">
    <mergeCell ref="S4:S5"/>
    <mergeCell ref="A4:A5"/>
    <mergeCell ref="B4:B5"/>
    <mergeCell ref="C4:C5"/>
    <mergeCell ref="D4:F4"/>
    <mergeCell ref="G4:I4"/>
    <mergeCell ref="J4:L4"/>
    <mergeCell ref="M4:P4"/>
    <mergeCell ref="Q4:R4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/>
    </sheetView>
  </sheetViews>
  <sheetFormatPr defaultRowHeight="16.5"/>
  <cols>
    <col min="1" max="1" width="31.875" customWidth="1"/>
    <col min="21" max="24" width="9.625" customWidth="1"/>
  </cols>
  <sheetData>
    <row r="1" spans="1:24" ht="24" customHeight="1">
      <c r="A1" s="82" t="s">
        <v>392</v>
      </c>
      <c r="B1" s="7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103" t="s">
        <v>39</v>
      </c>
      <c r="B3" s="104"/>
      <c r="C3" s="104"/>
      <c r="D3" s="105" t="s">
        <v>0</v>
      </c>
      <c r="E3" s="105" t="s">
        <v>0</v>
      </c>
      <c r="F3" s="104"/>
      <c r="G3" s="105" t="s">
        <v>0</v>
      </c>
      <c r="H3" s="104"/>
      <c r="I3" s="105" t="s">
        <v>0</v>
      </c>
      <c r="J3" s="104"/>
      <c r="K3" s="104"/>
      <c r="L3" s="104"/>
      <c r="M3" s="105" t="s">
        <v>0</v>
      </c>
      <c r="N3" s="104"/>
      <c r="O3" s="104"/>
      <c r="P3" s="104"/>
      <c r="Q3" s="104"/>
      <c r="R3" s="104"/>
      <c r="S3" s="104"/>
      <c r="T3" s="104"/>
      <c r="U3" s="104"/>
      <c r="V3" s="657" t="s">
        <v>189</v>
      </c>
      <c r="W3" s="657"/>
      <c r="X3" s="658"/>
    </row>
    <row r="4" spans="1:24" ht="51" customHeight="1">
      <c r="A4" s="691" t="s">
        <v>187</v>
      </c>
      <c r="B4" s="692" t="s">
        <v>167</v>
      </c>
      <c r="C4" s="692" t="s">
        <v>168</v>
      </c>
      <c r="D4" s="693"/>
      <c r="E4" s="692" t="s">
        <v>171</v>
      </c>
      <c r="F4" s="693"/>
      <c r="G4" s="694" t="s">
        <v>174</v>
      </c>
      <c r="H4" s="695"/>
      <c r="I4" s="696"/>
      <c r="J4" s="694" t="s">
        <v>176</v>
      </c>
      <c r="K4" s="695"/>
      <c r="L4" s="696"/>
      <c r="M4" s="694" t="s">
        <v>177</v>
      </c>
      <c r="N4" s="695"/>
      <c r="O4" s="696"/>
      <c r="P4" s="694" t="s">
        <v>178</v>
      </c>
      <c r="Q4" s="695"/>
      <c r="R4" s="696"/>
      <c r="S4" s="699" t="s">
        <v>179</v>
      </c>
      <c r="T4" s="703"/>
      <c r="U4" s="699" t="s">
        <v>182</v>
      </c>
      <c r="V4" s="700"/>
      <c r="W4" s="700"/>
      <c r="X4" s="701"/>
    </row>
    <row r="5" spans="1:24" ht="24" customHeight="1">
      <c r="A5" s="691"/>
      <c r="B5" s="692"/>
      <c r="C5" s="692" t="s">
        <v>169</v>
      </c>
      <c r="D5" s="692" t="s">
        <v>170</v>
      </c>
      <c r="E5" s="692" t="s">
        <v>172</v>
      </c>
      <c r="F5" s="692" t="s">
        <v>173</v>
      </c>
      <c r="G5" s="702"/>
      <c r="H5" s="697" t="s">
        <v>175</v>
      </c>
      <c r="I5" s="697" t="s">
        <v>90</v>
      </c>
      <c r="J5" s="702"/>
      <c r="K5" s="697" t="s">
        <v>175</v>
      </c>
      <c r="L5" s="697" t="s">
        <v>90</v>
      </c>
      <c r="M5" s="702"/>
      <c r="N5" s="697" t="s">
        <v>175</v>
      </c>
      <c r="O5" s="697" t="s">
        <v>90</v>
      </c>
      <c r="P5" s="707"/>
      <c r="Q5" s="697" t="s">
        <v>175</v>
      </c>
      <c r="R5" s="697" t="s">
        <v>90</v>
      </c>
      <c r="S5" s="708" t="s">
        <v>180</v>
      </c>
      <c r="T5" s="708" t="s">
        <v>181</v>
      </c>
      <c r="U5" s="704" t="s">
        <v>183</v>
      </c>
      <c r="V5" s="705"/>
      <c r="W5" s="704" t="s">
        <v>184</v>
      </c>
      <c r="X5" s="706"/>
    </row>
    <row r="6" spans="1:24" ht="42" customHeight="1">
      <c r="A6" s="691"/>
      <c r="B6" s="692"/>
      <c r="C6" s="693"/>
      <c r="D6" s="693"/>
      <c r="E6" s="693"/>
      <c r="F6" s="693"/>
      <c r="G6" s="693"/>
      <c r="H6" s="698"/>
      <c r="I6" s="698"/>
      <c r="J6" s="693"/>
      <c r="K6" s="698"/>
      <c r="L6" s="698"/>
      <c r="M6" s="693"/>
      <c r="N6" s="698"/>
      <c r="O6" s="698"/>
      <c r="P6" s="702"/>
      <c r="Q6" s="698"/>
      <c r="R6" s="698"/>
      <c r="S6" s="709"/>
      <c r="T6" s="709"/>
      <c r="U6" s="311" t="s">
        <v>185</v>
      </c>
      <c r="V6" s="311" t="s">
        <v>186</v>
      </c>
      <c r="W6" s="311" t="s">
        <v>185</v>
      </c>
      <c r="X6" s="312" t="s">
        <v>186</v>
      </c>
    </row>
    <row r="7" spans="1:24" ht="24" customHeight="1">
      <c r="A7" s="255" t="s">
        <v>2</v>
      </c>
      <c r="B7" s="237">
        <v>14</v>
      </c>
      <c r="C7" s="238">
        <v>178</v>
      </c>
      <c r="D7" s="238">
        <v>88</v>
      </c>
      <c r="E7" s="238">
        <v>2266</v>
      </c>
      <c r="F7" s="238">
        <v>484</v>
      </c>
      <c r="G7" s="238">
        <v>6003</v>
      </c>
      <c r="H7" s="238">
        <v>3249</v>
      </c>
      <c r="I7" s="238">
        <v>2754</v>
      </c>
      <c r="J7" s="238">
        <v>1304</v>
      </c>
      <c r="K7" s="238">
        <v>742</v>
      </c>
      <c r="L7" s="238">
        <v>562</v>
      </c>
      <c r="M7" s="238">
        <v>309</v>
      </c>
      <c r="N7" s="238">
        <v>264</v>
      </c>
      <c r="O7" s="238">
        <v>45</v>
      </c>
      <c r="P7" s="238">
        <v>33</v>
      </c>
      <c r="Q7" s="238">
        <v>20</v>
      </c>
      <c r="R7" s="238">
        <v>13</v>
      </c>
      <c r="S7" s="238">
        <v>1742</v>
      </c>
      <c r="T7" s="238">
        <v>358</v>
      </c>
      <c r="U7" s="238">
        <v>4717</v>
      </c>
      <c r="V7" s="238">
        <v>2199</v>
      </c>
      <c r="W7" s="238">
        <v>768</v>
      </c>
      <c r="X7" s="256">
        <v>525</v>
      </c>
    </row>
    <row r="8" spans="1:24" ht="24" customHeight="1">
      <c r="A8" s="257" t="s">
        <v>4</v>
      </c>
      <c r="B8" s="239">
        <v>13</v>
      </c>
      <c r="C8" s="95">
        <v>178</v>
      </c>
      <c r="D8" s="95">
        <v>88</v>
      </c>
      <c r="E8" s="95">
        <v>2266</v>
      </c>
      <c r="F8" s="95">
        <v>484</v>
      </c>
      <c r="G8" s="95">
        <v>6145</v>
      </c>
      <c r="H8" s="95">
        <v>3349</v>
      </c>
      <c r="I8" s="95">
        <v>2796</v>
      </c>
      <c r="J8" s="95">
        <v>1354</v>
      </c>
      <c r="K8" s="95">
        <v>762</v>
      </c>
      <c r="L8" s="95">
        <v>592</v>
      </c>
      <c r="M8" s="95">
        <v>309</v>
      </c>
      <c r="N8" s="95">
        <v>264</v>
      </c>
      <c r="O8" s="95">
        <v>45</v>
      </c>
      <c r="P8" s="95">
        <v>33</v>
      </c>
      <c r="Q8" s="95">
        <v>20</v>
      </c>
      <c r="R8" s="95">
        <v>13</v>
      </c>
      <c r="S8" s="95">
        <v>1742</v>
      </c>
      <c r="T8" s="95">
        <v>358</v>
      </c>
      <c r="U8" s="95">
        <v>4717</v>
      </c>
      <c r="V8" s="95">
        <v>2199</v>
      </c>
      <c r="W8" s="95">
        <v>768</v>
      </c>
      <c r="X8" s="258">
        <v>525</v>
      </c>
    </row>
    <row r="9" spans="1:24" ht="24" customHeight="1">
      <c r="A9" s="257" t="s">
        <v>5</v>
      </c>
      <c r="B9" s="239">
        <v>13</v>
      </c>
      <c r="C9" s="95">
        <v>178</v>
      </c>
      <c r="D9" s="95">
        <v>88</v>
      </c>
      <c r="E9" s="95">
        <v>2266</v>
      </c>
      <c r="F9" s="95">
        <v>484</v>
      </c>
      <c r="G9" s="95">
        <v>6145</v>
      </c>
      <c r="H9" s="95">
        <v>3349</v>
      </c>
      <c r="I9" s="95">
        <v>2796</v>
      </c>
      <c r="J9" s="95">
        <v>1354</v>
      </c>
      <c r="K9" s="95">
        <v>762</v>
      </c>
      <c r="L9" s="95">
        <v>592</v>
      </c>
      <c r="M9" s="95">
        <v>309</v>
      </c>
      <c r="N9" s="95">
        <v>264</v>
      </c>
      <c r="O9" s="95">
        <v>45</v>
      </c>
      <c r="P9" s="95">
        <v>33</v>
      </c>
      <c r="Q9" s="95">
        <v>20</v>
      </c>
      <c r="R9" s="95">
        <v>13</v>
      </c>
      <c r="S9" s="95">
        <v>1742</v>
      </c>
      <c r="T9" s="95">
        <v>358</v>
      </c>
      <c r="U9" s="95">
        <v>4717</v>
      </c>
      <c r="V9" s="95">
        <v>2199</v>
      </c>
      <c r="W9" s="95">
        <v>768</v>
      </c>
      <c r="X9" s="258">
        <v>525</v>
      </c>
    </row>
    <row r="10" spans="1:24" ht="24" customHeight="1">
      <c r="A10" s="257" t="s">
        <v>95</v>
      </c>
      <c r="B10" s="239">
        <v>13</v>
      </c>
      <c r="C10" s="95">
        <v>201</v>
      </c>
      <c r="D10" s="95">
        <v>106</v>
      </c>
      <c r="E10" s="95">
        <v>2266</v>
      </c>
      <c r="F10" s="95">
        <v>484</v>
      </c>
      <c r="G10" s="95">
        <v>5951</v>
      </c>
      <c r="H10" s="95">
        <v>3285</v>
      </c>
      <c r="I10" s="95">
        <v>2666</v>
      </c>
      <c r="J10" s="95">
        <v>1458</v>
      </c>
      <c r="K10" s="95">
        <v>845</v>
      </c>
      <c r="L10" s="95">
        <v>613</v>
      </c>
      <c r="M10" s="95">
        <v>363</v>
      </c>
      <c r="N10" s="95">
        <v>300</v>
      </c>
      <c r="O10" s="95">
        <v>63</v>
      </c>
      <c r="P10" s="95">
        <v>31</v>
      </c>
      <c r="Q10" s="95">
        <v>17</v>
      </c>
      <c r="R10" s="95">
        <v>14</v>
      </c>
      <c r="S10" s="95">
        <v>1723</v>
      </c>
      <c r="T10" s="95">
        <v>295</v>
      </c>
      <c r="U10" s="95">
        <v>3609</v>
      </c>
      <c r="V10" s="95">
        <v>1680</v>
      </c>
      <c r="W10" s="95">
        <v>577</v>
      </c>
      <c r="X10" s="258">
        <v>406</v>
      </c>
    </row>
    <row r="11" spans="1:24" ht="24" customHeight="1">
      <c r="A11" s="257" t="s">
        <v>96</v>
      </c>
      <c r="B11" s="239">
        <v>14</v>
      </c>
      <c r="C11" s="95">
        <v>219</v>
      </c>
      <c r="D11" s="95">
        <v>109</v>
      </c>
      <c r="E11" s="95">
        <v>2201</v>
      </c>
      <c r="F11" s="95">
        <v>495</v>
      </c>
      <c r="G11" s="95">
        <v>5828</v>
      </c>
      <c r="H11" s="95">
        <v>3264</v>
      </c>
      <c r="I11" s="95">
        <v>2564</v>
      </c>
      <c r="J11" s="95">
        <v>1460</v>
      </c>
      <c r="K11" s="95">
        <v>865</v>
      </c>
      <c r="L11" s="95">
        <v>595</v>
      </c>
      <c r="M11" s="95">
        <v>272</v>
      </c>
      <c r="N11" s="95">
        <v>234</v>
      </c>
      <c r="O11" s="95">
        <v>38</v>
      </c>
      <c r="P11" s="95">
        <v>42</v>
      </c>
      <c r="Q11" s="95">
        <v>21</v>
      </c>
      <c r="R11" s="95">
        <v>21</v>
      </c>
      <c r="S11" s="95">
        <v>1887</v>
      </c>
      <c r="T11" s="95">
        <v>340</v>
      </c>
      <c r="U11" s="95">
        <v>3095</v>
      </c>
      <c r="V11" s="95">
        <v>1598</v>
      </c>
      <c r="W11" s="95">
        <v>505</v>
      </c>
      <c r="X11" s="258">
        <v>377</v>
      </c>
    </row>
    <row r="12" spans="1:24" ht="24" customHeight="1">
      <c r="A12" s="295" t="s">
        <v>97</v>
      </c>
      <c r="B12" s="283">
        <v>11</v>
      </c>
      <c r="C12" s="284">
        <v>205</v>
      </c>
      <c r="D12" s="284">
        <v>110</v>
      </c>
      <c r="E12" s="284">
        <v>2142</v>
      </c>
      <c r="F12" s="284">
        <v>495</v>
      </c>
      <c r="G12" s="284">
        <v>4988</v>
      </c>
      <c r="H12" s="241">
        <v>2662</v>
      </c>
      <c r="I12" s="284">
        <v>2326</v>
      </c>
      <c r="J12" s="284">
        <v>1440</v>
      </c>
      <c r="K12" s="241">
        <v>844</v>
      </c>
      <c r="L12" s="284">
        <v>596</v>
      </c>
      <c r="M12" s="284">
        <v>39</v>
      </c>
      <c r="N12" s="241">
        <v>32</v>
      </c>
      <c r="O12" s="284">
        <v>7</v>
      </c>
      <c r="P12" s="284">
        <v>0</v>
      </c>
      <c r="Q12" s="241">
        <v>0</v>
      </c>
      <c r="R12" s="284">
        <v>0</v>
      </c>
      <c r="S12" s="284">
        <v>1455</v>
      </c>
      <c r="T12" s="284">
        <v>292</v>
      </c>
      <c r="U12" s="284">
        <v>3070</v>
      </c>
      <c r="V12" s="284">
        <v>1610</v>
      </c>
      <c r="W12" s="284">
        <v>576</v>
      </c>
      <c r="X12" s="296">
        <v>447</v>
      </c>
    </row>
    <row r="13" spans="1:24" ht="24" customHeight="1">
      <c r="A13" s="297" t="s">
        <v>412</v>
      </c>
      <c r="B13" s="285">
        <v>11</v>
      </c>
      <c r="C13" s="285">
        <v>195</v>
      </c>
      <c r="D13" s="285">
        <v>109</v>
      </c>
      <c r="E13" s="285">
        <v>2108</v>
      </c>
      <c r="F13" s="285">
        <v>484</v>
      </c>
      <c r="G13" s="285">
        <v>5001</v>
      </c>
      <c r="H13" s="285">
        <v>2651</v>
      </c>
      <c r="I13" s="285">
        <v>2350</v>
      </c>
      <c r="J13" s="285">
        <v>1365</v>
      </c>
      <c r="K13" s="285">
        <v>800</v>
      </c>
      <c r="L13" s="285">
        <v>565</v>
      </c>
      <c r="M13" s="285">
        <v>37</v>
      </c>
      <c r="N13" s="285">
        <v>30</v>
      </c>
      <c r="O13" s="285">
        <v>7</v>
      </c>
      <c r="P13" s="285">
        <v>0</v>
      </c>
      <c r="Q13" s="285">
        <v>0</v>
      </c>
      <c r="R13" s="285">
        <v>0</v>
      </c>
      <c r="S13" s="285">
        <v>1628</v>
      </c>
      <c r="T13" s="285">
        <v>294</v>
      </c>
      <c r="U13" s="285">
        <v>2688</v>
      </c>
      <c r="V13" s="285">
        <v>1465</v>
      </c>
      <c r="W13" s="285">
        <v>416</v>
      </c>
      <c r="X13" s="298">
        <v>321</v>
      </c>
    </row>
    <row r="14" spans="1:24" ht="24" customHeight="1">
      <c r="A14" s="299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300"/>
    </row>
    <row r="15" spans="1:24" ht="24" customHeight="1">
      <c r="A15" s="633" t="s">
        <v>71</v>
      </c>
      <c r="B15" s="634">
        <v>1</v>
      </c>
      <c r="C15" s="635">
        <v>114</v>
      </c>
      <c r="D15" s="635">
        <v>108</v>
      </c>
      <c r="E15" s="635">
        <v>1230</v>
      </c>
      <c r="F15" s="635">
        <v>474</v>
      </c>
      <c r="G15" s="635">
        <v>2279</v>
      </c>
      <c r="H15" s="636">
        <v>1224</v>
      </c>
      <c r="I15" s="635">
        <v>1055</v>
      </c>
      <c r="J15" s="635">
        <v>1338</v>
      </c>
      <c r="K15" s="635">
        <v>782</v>
      </c>
      <c r="L15" s="635">
        <v>556</v>
      </c>
      <c r="M15" s="635">
        <v>0</v>
      </c>
      <c r="N15" s="635">
        <v>0</v>
      </c>
      <c r="O15" s="635">
        <v>0</v>
      </c>
      <c r="P15" s="635">
        <v>0</v>
      </c>
      <c r="Q15" s="635">
        <v>0</v>
      </c>
      <c r="R15" s="637">
        <v>0</v>
      </c>
      <c r="S15" s="635">
        <v>789</v>
      </c>
      <c r="T15" s="635">
        <v>287</v>
      </c>
      <c r="U15" s="635">
        <v>990</v>
      </c>
      <c r="V15" s="635">
        <v>664</v>
      </c>
      <c r="W15" s="637">
        <v>408</v>
      </c>
      <c r="X15" s="638">
        <v>314</v>
      </c>
    </row>
    <row r="16" spans="1:24" ht="24" customHeight="1">
      <c r="A16" s="305" t="s">
        <v>413</v>
      </c>
      <c r="B16" s="288">
        <v>1</v>
      </c>
      <c r="C16" s="289">
        <v>1</v>
      </c>
      <c r="D16" s="289">
        <v>1</v>
      </c>
      <c r="E16" s="289">
        <v>132</v>
      </c>
      <c r="F16" s="289">
        <v>10</v>
      </c>
      <c r="G16" s="289">
        <v>406</v>
      </c>
      <c r="H16" s="302">
        <v>234</v>
      </c>
      <c r="I16" s="289">
        <v>172</v>
      </c>
      <c r="J16" s="289">
        <v>27</v>
      </c>
      <c r="K16" s="289">
        <v>18</v>
      </c>
      <c r="L16" s="289">
        <v>9</v>
      </c>
      <c r="M16" s="289">
        <v>37</v>
      </c>
      <c r="N16" s="289">
        <v>30</v>
      </c>
      <c r="O16" s="289">
        <v>7</v>
      </c>
      <c r="P16" s="289">
        <v>0</v>
      </c>
      <c r="Q16" s="289">
        <v>0</v>
      </c>
      <c r="R16" s="303">
        <v>0</v>
      </c>
      <c r="S16" s="289">
        <v>113</v>
      </c>
      <c r="T16" s="289">
        <v>7</v>
      </c>
      <c r="U16" s="289">
        <v>466</v>
      </c>
      <c r="V16" s="289">
        <v>132</v>
      </c>
      <c r="W16" s="303">
        <v>8</v>
      </c>
      <c r="X16" s="304">
        <v>7</v>
      </c>
    </row>
    <row r="17" spans="1:24" ht="24" customHeight="1">
      <c r="A17" s="301" t="s">
        <v>70</v>
      </c>
      <c r="B17" s="288">
        <v>1</v>
      </c>
      <c r="C17" s="290">
        <v>30</v>
      </c>
      <c r="D17" s="289">
        <v>0</v>
      </c>
      <c r="E17" s="289">
        <v>270</v>
      </c>
      <c r="F17" s="289">
        <v>0</v>
      </c>
      <c r="G17" s="289">
        <v>707</v>
      </c>
      <c r="H17" s="302">
        <v>216</v>
      </c>
      <c r="I17" s="289">
        <v>491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0</v>
      </c>
      <c r="R17" s="303">
        <v>0</v>
      </c>
      <c r="S17" s="289">
        <v>170</v>
      </c>
      <c r="T17" s="289">
        <v>0</v>
      </c>
      <c r="U17" s="289">
        <v>535</v>
      </c>
      <c r="V17" s="289">
        <v>220</v>
      </c>
      <c r="W17" s="303">
        <v>0</v>
      </c>
      <c r="X17" s="304">
        <v>0</v>
      </c>
    </row>
    <row r="18" spans="1:24" ht="24" customHeight="1">
      <c r="A18" s="301" t="s">
        <v>69</v>
      </c>
      <c r="B18" s="288">
        <v>1</v>
      </c>
      <c r="C18" s="290">
        <v>4</v>
      </c>
      <c r="D18" s="289">
        <v>0</v>
      </c>
      <c r="E18" s="289">
        <v>70</v>
      </c>
      <c r="F18" s="289">
        <v>0</v>
      </c>
      <c r="G18" s="289">
        <v>186</v>
      </c>
      <c r="H18" s="302">
        <v>112</v>
      </c>
      <c r="I18" s="289">
        <v>74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303">
        <v>0</v>
      </c>
      <c r="S18" s="289">
        <v>62</v>
      </c>
      <c r="T18" s="289">
        <v>0</v>
      </c>
      <c r="U18" s="289">
        <v>81</v>
      </c>
      <c r="V18" s="289">
        <v>60</v>
      </c>
      <c r="W18" s="303">
        <v>0</v>
      </c>
      <c r="X18" s="304">
        <v>0</v>
      </c>
    </row>
    <row r="19" spans="1:24" ht="24" customHeight="1">
      <c r="A19" s="301" t="s">
        <v>68</v>
      </c>
      <c r="B19" s="288">
        <v>1</v>
      </c>
      <c r="C19" s="290">
        <v>1</v>
      </c>
      <c r="D19" s="289">
        <v>0</v>
      </c>
      <c r="E19" s="289">
        <v>120</v>
      </c>
      <c r="F19" s="289">
        <v>0</v>
      </c>
      <c r="G19" s="289">
        <v>380</v>
      </c>
      <c r="H19" s="302">
        <v>280</v>
      </c>
      <c r="I19" s="289">
        <v>100</v>
      </c>
      <c r="J19" s="289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289">
        <v>0</v>
      </c>
      <c r="R19" s="303">
        <v>0</v>
      </c>
      <c r="S19" s="289">
        <v>95</v>
      </c>
      <c r="T19" s="289">
        <v>0</v>
      </c>
      <c r="U19" s="289">
        <v>139</v>
      </c>
      <c r="V19" s="289">
        <v>114</v>
      </c>
      <c r="W19" s="303">
        <v>0</v>
      </c>
      <c r="X19" s="304">
        <v>0</v>
      </c>
    </row>
    <row r="20" spans="1:24" ht="24" customHeight="1">
      <c r="A20" s="301" t="s">
        <v>67</v>
      </c>
      <c r="B20" s="288">
        <v>1</v>
      </c>
      <c r="C20" s="290">
        <v>2</v>
      </c>
      <c r="D20" s="289">
        <v>0</v>
      </c>
      <c r="E20" s="289">
        <v>40</v>
      </c>
      <c r="F20" s="289">
        <v>0</v>
      </c>
      <c r="G20" s="289">
        <v>131</v>
      </c>
      <c r="H20" s="302">
        <v>31</v>
      </c>
      <c r="I20" s="289">
        <v>100</v>
      </c>
      <c r="J20" s="289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289">
        <v>0</v>
      </c>
      <c r="R20" s="303">
        <v>0</v>
      </c>
      <c r="S20" s="289">
        <v>34</v>
      </c>
      <c r="T20" s="289">
        <v>0</v>
      </c>
      <c r="U20" s="289">
        <v>78</v>
      </c>
      <c r="V20" s="289">
        <v>40</v>
      </c>
      <c r="W20" s="303">
        <v>0</v>
      </c>
      <c r="X20" s="304">
        <v>0</v>
      </c>
    </row>
    <row r="21" spans="1:24" ht="24" customHeight="1">
      <c r="A21" s="301" t="s">
        <v>66</v>
      </c>
      <c r="B21" s="288">
        <v>1</v>
      </c>
      <c r="C21" s="290">
        <v>17</v>
      </c>
      <c r="D21" s="289">
        <v>0</v>
      </c>
      <c r="E21" s="289">
        <v>86</v>
      </c>
      <c r="F21" s="289">
        <v>0</v>
      </c>
      <c r="G21" s="289">
        <v>200</v>
      </c>
      <c r="H21" s="302">
        <v>178</v>
      </c>
      <c r="I21" s="289">
        <v>22</v>
      </c>
      <c r="J21" s="289">
        <v>0</v>
      </c>
      <c r="K21" s="289">
        <v>0</v>
      </c>
      <c r="L21" s="289">
        <v>0</v>
      </c>
      <c r="M21" s="289">
        <v>0</v>
      </c>
      <c r="N21" s="289">
        <v>0</v>
      </c>
      <c r="O21" s="289">
        <v>0</v>
      </c>
      <c r="P21" s="289">
        <v>0</v>
      </c>
      <c r="Q21" s="289">
        <v>0</v>
      </c>
      <c r="R21" s="303">
        <v>0</v>
      </c>
      <c r="S21" s="289">
        <v>58</v>
      </c>
      <c r="T21" s="289">
        <v>0</v>
      </c>
      <c r="U21" s="289">
        <v>128</v>
      </c>
      <c r="V21" s="289">
        <v>86</v>
      </c>
      <c r="W21" s="303">
        <v>0</v>
      </c>
      <c r="X21" s="304">
        <v>0</v>
      </c>
    </row>
    <row r="22" spans="1:24" ht="24" customHeight="1">
      <c r="A22" s="301" t="s">
        <v>414</v>
      </c>
      <c r="B22" s="288">
        <v>1</v>
      </c>
      <c r="C22" s="290">
        <v>7</v>
      </c>
      <c r="D22" s="289">
        <v>0</v>
      </c>
      <c r="E22" s="289">
        <v>30</v>
      </c>
      <c r="F22" s="289">
        <v>0</v>
      </c>
      <c r="G22" s="289">
        <v>87</v>
      </c>
      <c r="H22" s="302">
        <v>64</v>
      </c>
      <c r="I22" s="289">
        <v>23</v>
      </c>
      <c r="J22" s="289">
        <v>0</v>
      </c>
      <c r="K22" s="289">
        <v>0</v>
      </c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289">
        <v>0</v>
      </c>
      <c r="R22" s="303">
        <v>0</v>
      </c>
      <c r="S22" s="289">
        <v>37</v>
      </c>
      <c r="T22" s="289">
        <v>0</v>
      </c>
      <c r="U22" s="289">
        <v>29</v>
      </c>
      <c r="V22" s="289">
        <v>22</v>
      </c>
      <c r="W22" s="303">
        <v>0</v>
      </c>
      <c r="X22" s="304">
        <v>0</v>
      </c>
    </row>
    <row r="23" spans="1:24" ht="24" customHeight="1">
      <c r="A23" s="301" t="s">
        <v>65</v>
      </c>
      <c r="B23" s="288">
        <v>1</v>
      </c>
      <c r="C23" s="290">
        <v>8</v>
      </c>
      <c r="D23" s="289">
        <v>0</v>
      </c>
      <c r="E23" s="289">
        <v>30</v>
      </c>
      <c r="F23" s="289">
        <v>0</v>
      </c>
      <c r="G23" s="289">
        <v>114</v>
      </c>
      <c r="H23" s="302">
        <v>40</v>
      </c>
      <c r="I23" s="289">
        <v>74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303">
        <v>0</v>
      </c>
      <c r="S23" s="289">
        <v>37</v>
      </c>
      <c r="T23" s="289">
        <v>0</v>
      </c>
      <c r="U23" s="289">
        <v>48</v>
      </c>
      <c r="V23" s="289">
        <v>27</v>
      </c>
      <c r="W23" s="303">
        <v>0</v>
      </c>
      <c r="X23" s="304">
        <v>0</v>
      </c>
    </row>
    <row r="24" spans="1:24" ht="24" customHeight="1">
      <c r="A24" s="305" t="s">
        <v>415</v>
      </c>
      <c r="B24" s="288">
        <v>1</v>
      </c>
      <c r="C24" s="290">
        <v>8</v>
      </c>
      <c r="D24" s="289">
        <v>0</v>
      </c>
      <c r="E24" s="289">
        <v>70</v>
      </c>
      <c r="F24" s="289">
        <v>0</v>
      </c>
      <c r="G24" s="289">
        <v>219</v>
      </c>
      <c r="H24" s="302">
        <v>105</v>
      </c>
      <c r="I24" s="289">
        <v>114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303">
        <v>0</v>
      </c>
      <c r="S24" s="289">
        <v>49</v>
      </c>
      <c r="T24" s="289">
        <v>0</v>
      </c>
      <c r="U24" s="289">
        <v>91</v>
      </c>
      <c r="V24" s="289">
        <v>70</v>
      </c>
      <c r="W24" s="303">
        <v>0</v>
      </c>
      <c r="X24" s="304">
        <v>0</v>
      </c>
    </row>
    <row r="25" spans="1:24" ht="24" customHeight="1">
      <c r="A25" s="305" t="s">
        <v>416</v>
      </c>
      <c r="B25" s="288">
        <v>1</v>
      </c>
      <c r="C25" s="290">
        <v>3</v>
      </c>
      <c r="D25" s="289">
        <v>0</v>
      </c>
      <c r="E25" s="289">
        <v>30</v>
      </c>
      <c r="F25" s="289">
        <v>0</v>
      </c>
      <c r="G25" s="289">
        <v>102</v>
      </c>
      <c r="H25" s="302">
        <v>36</v>
      </c>
      <c r="I25" s="289">
        <v>66</v>
      </c>
      <c r="J25" s="289">
        <v>0</v>
      </c>
      <c r="K25" s="289">
        <v>0</v>
      </c>
      <c r="L25" s="289">
        <v>0</v>
      </c>
      <c r="M25" s="289">
        <v>0</v>
      </c>
      <c r="N25" s="289">
        <v>0</v>
      </c>
      <c r="O25" s="289">
        <v>0</v>
      </c>
      <c r="P25" s="289">
        <v>0</v>
      </c>
      <c r="Q25" s="289">
        <v>0</v>
      </c>
      <c r="R25" s="303">
        <v>0</v>
      </c>
      <c r="S25" s="289">
        <v>15</v>
      </c>
      <c r="T25" s="289">
        <v>0</v>
      </c>
      <c r="U25" s="289">
        <v>103</v>
      </c>
      <c r="V25" s="289">
        <v>30</v>
      </c>
      <c r="W25" s="303">
        <v>0</v>
      </c>
      <c r="X25" s="304">
        <v>0</v>
      </c>
    </row>
    <row r="26" spans="1:24" s="602" customFormat="1" ht="24" customHeight="1">
      <c r="A26" s="613" t="s">
        <v>417</v>
      </c>
      <c r="B26" s="614" t="s">
        <v>418</v>
      </c>
      <c r="C26" s="609"/>
      <c r="D26" s="608"/>
      <c r="E26" s="608"/>
      <c r="F26" s="608"/>
      <c r="G26" s="608">
        <v>123</v>
      </c>
      <c r="H26" s="610">
        <v>86</v>
      </c>
      <c r="I26" s="608">
        <v>37</v>
      </c>
      <c r="J26" s="608">
        <v>0</v>
      </c>
      <c r="K26" s="608">
        <v>0</v>
      </c>
      <c r="L26" s="608">
        <v>0</v>
      </c>
      <c r="M26" s="608"/>
      <c r="N26" s="608"/>
      <c r="O26" s="608"/>
      <c r="P26" s="608"/>
      <c r="Q26" s="608"/>
      <c r="R26" s="611"/>
      <c r="S26" s="608">
        <v>98</v>
      </c>
      <c r="T26" s="608">
        <v>0</v>
      </c>
      <c r="U26" s="608"/>
      <c r="V26" s="608"/>
      <c r="W26" s="611"/>
      <c r="X26" s="612"/>
    </row>
    <row r="27" spans="1:24" s="602" customFormat="1" ht="24" customHeight="1">
      <c r="A27" s="615" t="s">
        <v>419</v>
      </c>
      <c r="B27" s="616" t="s">
        <v>418</v>
      </c>
      <c r="C27" s="291"/>
      <c r="D27" s="292"/>
      <c r="E27" s="292"/>
      <c r="F27" s="292"/>
      <c r="G27" s="292">
        <v>67</v>
      </c>
      <c r="H27" s="287">
        <v>45</v>
      </c>
      <c r="I27" s="292">
        <v>22</v>
      </c>
      <c r="J27" s="292">
        <v>0</v>
      </c>
      <c r="K27" s="292">
        <v>0</v>
      </c>
      <c r="L27" s="292">
        <v>0</v>
      </c>
      <c r="M27" s="292"/>
      <c r="N27" s="292"/>
      <c r="O27" s="292"/>
      <c r="P27" s="292"/>
      <c r="Q27" s="292"/>
      <c r="R27" s="293"/>
      <c r="S27" s="292">
        <v>71</v>
      </c>
      <c r="T27" s="292">
        <v>0</v>
      </c>
      <c r="U27" s="292"/>
      <c r="V27" s="292"/>
      <c r="W27" s="293"/>
      <c r="X27" s="306"/>
    </row>
    <row r="28" spans="1:24">
      <c r="A28" s="307" t="s">
        <v>40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9"/>
    </row>
    <row r="29" spans="1:24" ht="17.25" thickBot="1">
      <c r="A29" s="310" t="s">
        <v>41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56"/>
    </row>
  </sheetData>
  <mergeCells count="31">
    <mergeCell ref="U5:V5"/>
    <mergeCell ref="W5:X5"/>
    <mergeCell ref="O5:O6"/>
    <mergeCell ref="P5:P6"/>
    <mergeCell ref="Q5:Q6"/>
    <mergeCell ref="R5:R6"/>
    <mergeCell ref="S5:S6"/>
    <mergeCell ref="T5:T6"/>
    <mergeCell ref="K5:K6"/>
    <mergeCell ref="N5:N6"/>
    <mergeCell ref="M4:O4"/>
    <mergeCell ref="P4:R4"/>
    <mergeCell ref="S4:T4"/>
    <mergeCell ref="L5:L6"/>
    <mergeCell ref="M5:M6"/>
    <mergeCell ref="V3:X3"/>
    <mergeCell ref="A4:A6"/>
    <mergeCell ref="B4:B6"/>
    <mergeCell ref="C4:D4"/>
    <mergeCell ref="E4:F4"/>
    <mergeCell ref="G4:I4"/>
    <mergeCell ref="H5:H6"/>
    <mergeCell ref="I5:I6"/>
    <mergeCell ref="U4:X4"/>
    <mergeCell ref="C5:C6"/>
    <mergeCell ref="D5:D6"/>
    <mergeCell ref="E5:E6"/>
    <mergeCell ref="F5:F6"/>
    <mergeCell ref="G5:G6"/>
    <mergeCell ref="J4:L4"/>
    <mergeCell ref="J5:J6"/>
  </mergeCells>
  <phoneticPr fontId="2" type="noConversion"/>
  <pageMargins left="0.31496062992125984" right="0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/>
  </sheetViews>
  <sheetFormatPr defaultRowHeight="16.5"/>
  <cols>
    <col min="1" max="1" width="14.75" customWidth="1"/>
    <col min="2" max="13" width="8.625" customWidth="1"/>
    <col min="14" max="14" width="13.875" customWidth="1"/>
    <col min="15" max="18" width="10.625" customWidth="1"/>
    <col min="19" max="19" width="15.75" customWidth="1"/>
  </cols>
  <sheetData>
    <row r="1" spans="1:19" ht="24" customHeight="1">
      <c r="A1" s="331" t="s">
        <v>393</v>
      </c>
      <c r="B1" s="74"/>
      <c r="C1" s="30"/>
      <c r="D1" s="31"/>
      <c r="E1" s="31"/>
      <c r="F1" s="31"/>
      <c r="G1" s="32"/>
      <c r="H1" s="33"/>
      <c r="I1" s="30"/>
      <c r="J1" s="30"/>
      <c r="K1" s="30"/>
      <c r="L1" s="30"/>
      <c r="M1" s="30"/>
      <c r="N1" s="30"/>
      <c r="O1" s="30"/>
      <c r="P1" s="30"/>
      <c r="Q1" s="31" t="s">
        <v>0</v>
      </c>
      <c r="R1" s="30"/>
      <c r="S1" s="30"/>
    </row>
    <row r="2" spans="1:19" ht="17.2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>
      <c r="A3" s="332" t="s">
        <v>196</v>
      </c>
      <c r="B3" s="333"/>
      <c r="C3" s="333"/>
      <c r="D3" s="333"/>
      <c r="E3" s="333"/>
      <c r="F3" s="333"/>
      <c r="G3" s="333"/>
      <c r="H3" s="333"/>
      <c r="I3" s="334" t="s">
        <v>0</v>
      </c>
      <c r="J3" s="334"/>
      <c r="K3" s="334" t="s">
        <v>0</v>
      </c>
      <c r="L3" s="334"/>
      <c r="M3" s="333"/>
      <c r="N3" s="333"/>
      <c r="O3" s="710" t="s">
        <v>197</v>
      </c>
      <c r="P3" s="710"/>
      <c r="Q3" s="710"/>
      <c r="R3" s="711"/>
      <c r="S3" s="34"/>
    </row>
    <row r="4" spans="1:19" ht="35.25" customHeight="1">
      <c r="A4" s="715" t="s">
        <v>111</v>
      </c>
      <c r="B4" s="697" t="s">
        <v>112</v>
      </c>
      <c r="C4" s="697" t="s">
        <v>113</v>
      </c>
      <c r="D4" s="712" t="s">
        <v>86</v>
      </c>
      <c r="E4" s="713"/>
      <c r="F4" s="714"/>
      <c r="G4" s="712" t="s">
        <v>190</v>
      </c>
      <c r="H4" s="713"/>
      <c r="I4" s="714"/>
      <c r="J4" s="712" t="s">
        <v>193</v>
      </c>
      <c r="K4" s="713"/>
      <c r="L4" s="714"/>
      <c r="M4" s="712" t="s">
        <v>191</v>
      </c>
      <c r="N4" s="714"/>
      <c r="O4" s="697" t="s">
        <v>137</v>
      </c>
      <c r="P4" s="717" t="s">
        <v>192</v>
      </c>
      <c r="Q4" s="717" t="s">
        <v>121</v>
      </c>
      <c r="R4" s="718" t="s">
        <v>194</v>
      </c>
      <c r="S4" s="34"/>
    </row>
    <row r="5" spans="1:19" ht="53.25" customHeight="1">
      <c r="A5" s="715"/>
      <c r="B5" s="716"/>
      <c r="C5" s="716"/>
      <c r="D5" s="326"/>
      <c r="E5" s="327" t="s">
        <v>89</v>
      </c>
      <c r="F5" s="328" t="s">
        <v>90</v>
      </c>
      <c r="G5" s="326"/>
      <c r="H5" s="327" t="s">
        <v>89</v>
      </c>
      <c r="I5" s="328" t="s">
        <v>90</v>
      </c>
      <c r="J5" s="329"/>
      <c r="K5" s="327" t="s">
        <v>89</v>
      </c>
      <c r="L5" s="328" t="s">
        <v>90</v>
      </c>
      <c r="M5" s="326"/>
      <c r="N5" s="327" t="s">
        <v>150</v>
      </c>
      <c r="O5" s="716"/>
      <c r="P5" s="717"/>
      <c r="Q5" s="717"/>
      <c r="R5" s="719"/>
      <c r="S5" s="34"/>
    </row>
    <row r="6" spans="1:19" ht="24" customHeight="1">
      <c r="A6" s="335" t="s">
        <v>2</v>
      </c>
      <c r="B6" s="313">
        <v>1</v>
      </c>
      <c r="C6" s="314">
        <v>41</v>
      </c>
      <c r="D6" s="314">
        <v>256</v>
      </c>
      <c r="E6" s="314">
        <v>174</v>
      </c>
      <c r="F6" s="314">
        <v>82</v>
      </c>
      <c r="G6" s="314">
        <v>64</v>
      </c>
      <c r="H6" s="314">
        <v>16</v>
      </c>
      <c r="I6" s="314">
        <v>48</v>
      </c>
      <c r="J6" s="314">
        <v>6</v>
      </c>
      <c r="K6" s="314">
        <v>4</v>
      </c>
      <c r="L6" s="314">
        <v>2</v>
      </c>
      <c r="M6" s="314">
        <v>90</v>
      </c>
      <c r="N6" s="314">
        <v>0</v>
      </c>
      <c r="O6" s="314">
        <v>76</v>
      </c>
      <c r="P6" s="314">
        <v>10889</v>
      </c>
      <c r="Q6" s="314">
        <v>8911</v>
      </c>
      <c r="R6" s="336">
        <v>32</v>
      </c>
      <c r="S6" s="36"/>
    </row>
    <row r="7" spans="1:19" ht="24" customHeight="1">
      <c r="A7" s="337" t="s">
        <v>4</v>
      </c>
      <c r="B7" s="315">
        <v>1</v>
      </c>
      <c r="C7" s="316">
        <v>41</v>
      </c>
      <c r="D7" s="316">
        <v>253</v>
      </c>
      <c r="E7" s="316">
        <v>158</v>
      </c>
      <c r="F7" s="316">
        <v>95</v>
      </c>
      <c r="G7" s="316">
        <v>67</v>
      </c>
      <c r="H7" s="317">
        <v>67</v>
      </c>
      <c r="I7" s="316">
        <v>0</v>
      </c>
      <c r="J7" s="316">
        <v>6</v>
      </c>
      <c r="K7" s="316">
        <v>4</v>
      </c>
      <c r="L7" s="316">
        <v>2</v>
      </c>
      <c r="M7" s="316">
        <v>158</v>
      </c>
      <c r="N7" s="316">
        <v>1</v>
      </c>
      <c r="O7" s="316">
        <v>36</v>
      </c>
      <c r="P7" s="316">
        <v>10889</v>
      </c>
      <c r="Q7" s="316">
        <v>8911</v>
      </c>
      <c r="R7" s="338">
        <v>33</v>
      </c>
      <c r="S7" s="36"/>
    </row>
    <row r="8" spans="1:19" ht="24" customHeight="1">
      <c r="A8" s="337" t="s">
        <v>5</v>
      </c>
      <c r="B8" s="318">
        <v>1</v>
      </c>
      <c r="C8" s="316">
        <v>45</v>
      </c>
      <c r="D8" s="316">
        <v>270</v>
      </c>
      <c r="E8" s="316">
        <v>170</v>
      </c>
      <c r="F8" s="316">
        <v>100</v>
      </c>
      <c r="G8" s="316">
        <v>73</v>
      </c>
      <c r="H8" s="317">
        <v>25</v>
      </c>
      <c r="I8" s="316">
        <v>48</v>
      </c>
      <c r="J8" s="316">
        <v>5</v>
      </c>
      <c r="K8" s="316">
        <v>3</v>
      </c>
      <c r="L8" s="316">
        <v>2</v>
      </c>
      <c r="M8" s="316">
        <v>70</v>
      </c>
      <c r="N8" s="316">
        <v>0</v>
      </c>
      <c r="O8" s="316">
        <v>80</v>
      </c>
      <c r="P8" s="316">
        <v>10889</v>
      </c>
      <c r="Q8" s="316">
        <v>8911</v>
      </c>
      <c r="R8" s="338">
        <v>37</v>
      </c>
      <c r="S8" s="36"/>
    </row>
    <row r="9" spans="1:19" ht="24" customHeight="1">
      <c r="A9" s="337" t="s">
        <v>95</v>
      </c>
      <c r="B9" s="315">
        <v>1</v>
      </c>
      <c r="C9" s="319">
        <v>45</v>
      </c>
      <c r="D9" s="319">
        <v>261</v>
      </c>
      <c r="E9" s="319">
        <v>162</v>
      </c>
      <c r="F9" s="319">
        <v>99</v>
      </c>
      <c r="G9" s="319">
        <v>69</v>
      </c>
      <c r="H9" s="317">
        <v>14</v>
      </c>
      <c r="I9" s="319">
        <v>55</v>
      </c>
      <c r="J9" s="319">
        <v>4</v>
      </c>
      <c r="K9" s="319">
        <v>1</v>
      </c>
      <c r="L9" s="319">
        <v>3</v>
      </c>
      <c r="M9" s="319">
        <v>85</v>
      </c>
      <c r="N9" s="319">
        <v>0</v>
      </c>
      <c r="O9" s="319">
        <v>52</v>
      </c>
      <c r="P9" s="319">
        <v>10889</v>
      </c>
      <c r="Q9" s="319">
        <v>8911</v>
      </c>
      <c r="R9" s="339">
        <v>37</v>
      </c>
      <c r="S9" s="36"/>
    </row>
    <row r="10" spans="1:19" ht="24" customHeight="1">
      <c r="A10" s="337" t="s">
        <v>96</v>
      </c>
      <c r="B10" s="318">
        <v>1</v>
      </c>
      <c r="C10" s="316">
        <v>45</v>
      </c>
      <c r="D10" s="316">
        <v>274</v>
      </c>
      <c r="E10" s="316">
        <v>175</v>
      </c>
      <c r="F10" s="316">
        <v>99</v>
      </c>
      <c r="G10" s="316">
        <v>69</v>
      </c>
      <c r="H10" s="317">
        <v>22</v>
      </c>
      <c r="I10" s="316">
        <v>47</v>
      </c>
      <c r="J10" s="316">
        <v>7</v>
      </c>
      <c r="K10" s="316">
        <v>4</v>
      </c>
      <c r="L10" s="316">
        <v>3</v>
      </c>
      <c r="M10" s="316">
        <v>90</v>
      </c>
      <c r="N10" s="316"/>
      <c r="O10" s="316">
        <v>98</v>
      </c>
      <c r="P10" s="316">
        <v>10889</v>
      </c>
      <c r="Q10" s="316">
        <v>8911</v>
      </c>
      <c r="R10" s="338">
        <v>33</v>
      </c>
      <c r="S10" s="36"/>
    </row>
    <row r="11" spans="1:19" ht="24" customHeight="1">
      <c r="A11" s="340" t="s">
        <v>97</v>
      </c>
      <c r="B11" s="318">
        <v>1</v>
      </c>
      <c r="C11" s="622">
        <v>45</v>
      </c>
      <c r="D11" s="623">
        <v>276</v>
      </c>
      <c r="E11" s="623">
        <v>172</v>
      </c>
      <c r="F11" s="623">
        <v>104</v>
      </c>
      <c r="G11" s="623">
        <v>88</v>
      </c>
      <c r="H11" s="624">
        <v>25</v>
      </c>
      <c r="I11" s="623">
        <v>63</v>
      </c>
      <c r="J11" s="623">
        <v>8</v>
      </c>
      <c r="K11" s="623">
        <v>5</v>
      </c>
      <c r="L11" s="623">
        <v>3</v>
      </c>
      <c r="M11" s="623">
        <v>86</v>
      </c>
      <c r="N11" s="330">
        <v>0</v>
      </c>
      <c r="O11" s="330">
        <v>66</v>
      </c>
      <c r="P11" s="330">
        <v>10889</v>
      </c>
      <c r="Q11" s="330">
        <v>8911</v>
      </c>
      <c r="R11" s="341">
        <v>37</v>
      </c>
      <c r="S11" s="37"/>
    </row>
    <row r="12" spans="1:19" ht="24" customHeight="1">
      <c r="A12" s="342" t="s">
        <v>98</v>
      </c>
      <c r="B12" s="620">
        <v>1</v>
      </c>
      <c r="C12" s="621">
        <v>46</v>
      </c>
      <c r="D12" s="621">
        <v>282</v>
      </c>
      <c r="E12" s="621">
        <v>177</v>
      </c>
      <c r="F12" s="621">
        <v>105</v>
      </c>
      <c r="G12" s="621">
        <v>103</v>
      </c>
      <c r="H12" s="621">
        <v>30</v>
      </c>
      <c r="I12" s="621">
        <v>73</v>
      </c>
      <c r="J12" s="621">
        <v>8</v>
      </c>
      <c r="K12" s="621">
        <v>5</v>
      </c>
      <c r="L12" s="621">
        <v>3</v>
      </c>
      <c r="M12" s="621">
        <v>87</v>
      </c>
      <c r="N12" s="621">
        <v>1</v>
      </c>
      <c r="O12" s="621">
        <v>36</v>
      </c>
      <c r="P12" s="621">
        <v>10899</v>
      </c>
      <c r="Q12" s="621">
        <v>8911</v>
      </c>
      <c r="R12" s="625" t="s">
        <v>426</v>
      </c>
      <c r="S12" s="37"/>
    </row>
    <row r="13" spans="1:19" ht="27" customHeight="1">
      <c r="A13" s="343"/>
      <c r="B13" s="320"/>
      <c r="C13" s="321"/>
      <c r="D13" s="321"/>
      <c r="E13" s="321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44"/>
      <c r="S13" s="38"/>
    </row>
    <row r="14" spans="1:19" ht="39" customHeight="1">
      <c r="A14" s="345" t="s">
        <v>64</v>
      </c>
      <c r="B14" s="323">
        <v>1</v>
      </c>
      <c r="C14" s="324">
        <v>46</v>
      </c>
      <c r="D14" s="324">
        <v>282</v>
      </c>
      <c r="E14" s="325">
        <v>177</v>
      </c>
      <c r="F14" s="325">
        <v>105</v>
      </c>
      <c r="G14" s="325">
        <v>103</v>
      </c>
      <c r="H14" s="325">
        <v>30</v>
      </c>
      <c r="I14" s="325">
        <v>73</v>
      </c>
      <c r="J14" s="325">
        <v>8</v>
      </c>
      <c r="K14" s="325">
        <v>5</v>
      </c>
      <c r="L14" s="325">
        <v>3</v>
      </c>
      <c r="M14" s="325">
        <v>87</v>
      </c>
      <c r="N14" s="325">
        <v>1</v>
      </c>
      <c r="O14" s="325">
        <v>36</v>
      </c>
      <c r="P14" s="325">
        <v>10899</v>
      </c>
      <c r="Q14" s="325">
        <v>8911</v>
      </c>
      <c r="R14" s="627" t="s">
        <v>426</v>
      </c>
      <c r="S14" s="28"/>
    </row>
    <row r="15" spans="1:19" ht="17.25" thickBot="1">
      <c r="A15" s="346" t="s">
        <v>195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8"/>
      <c r="S15" s="39"/>
    </row>
    <row r="16" spans="1:19">
      <c r="A16" s="35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39"/>
      <c r="P16" s="39"/>
      <c r="Q16" s="39"/>
      <c r="R16" s="39"/>
      <c r="S16" s="39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2">
    <mergeCell ref="O3:R3"/>
    <mergeCell ref="J4:L4"/>
    <mergeCell ref="A4:A5"/>
    <mergeCell ref="B4:B5"/>
    <mergeCell ref="C4:C5"/>
    <mergeCell ref="D4:F4"/>
    <mergeCell ref="G4:I4"/>
    <mergeCell ref="M4:N4"/>
    <mergeCell ref="O4:O5"/>
    <mergeCell ref="P4:P5"/>
    <mergeCell ref="Q4:Q5"/>
    <mergeCell ref="R4:R5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/>
  </sheetViews>
  <sheetFormatPr defaultRowHeight="16.5"/>
  <cols>
    <col min="1" max="1" width="12.625" customWidth="1"/>
    <col min="2" max="28" width="10.625" customWidth="1"/>
    <col min="29" max="29" width="14.25" customWidth="1"/>
    <col min="30" max="30" width="11.375" customWidth="1"/>
  </cols>
  <sheetData>
    <row r="1" spans="1:34" ht="24" customHeight="1">
      <c r="A1" s="331" t="s">
        <v>394</v>
      </c>
      <c r="B1" s="74"/>
      <c r="C1" s="42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7.25" thickBot="1">
      <c r="A2" s="4"/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>
      <c r="A3" s="369" t="s">
        <v>42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720" t="s">
        <v>211</v>
      </c>
      <c r="AC3" s="721"/>
      <c r="AD3" s="17"/>
      <c r="AE3" s="17"/>
      <c r="AF3" s="17"/>
      <c r="AG3" s="17"/>
      <c r="AH3" s="17"/>
    </row>
    <row r="4" spans="1:34" ht="36.75" customHeight="1">
      <c r="A4" s="722" t="s">
        <v>111</v>
      </c>
      <c r="B4" s="686" t="s">
        <v>209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8"/>
      <c r="N4" s="725" t="s">
        <v>210</v>
      </c>
      <c r="O4" s="687"/>
      <c r="P4" s="687"/>
      <c r="Q4" s="687"/>
      <c r="R4" s="687"/>
      <c r="S4" s="687"/>
      <c r="T4" s="687"/>
      <c r="U4" s="687"/>
      <c r="V4" s="687"/>
      <c r="W4" s="687"/>
      <c r="X4" s="687"/>
      <c r="Y4" s="687"/>
      <c r="Z4" s="687"/>
      <c r="AA4" s="687"/>
      <c r="AB4" s="688"/>
      <c r="AC4" s="684" t="s">
        <v>201</v>
      </c>
      <c r="AD4" s="17"/>
      <c r="AE4" s="17"/>
      <c r="AF4" s="17"/>
      <c r="AG4" s="17"/>
      <c r="AH4" s="17"/>
    </row>
    <row r="5" spans="1:34" ht="43.5" customHeight="1">
      <c r="A5" s="723"/>
      <c r="B5" s="728" t="s">
        <v>202</v>
      </c>
      <c r="C5" s="729"/>
      <c r="D5" s="729"/>
      <c r="E5" s="686" t="s">
        <v>198</v>
      </c>
      <c r="F5" s="687"/>
      <c r="G5" s="688"/>
      <c r="H5" s="686" t="s">
        <v>199</v>
      </c>
      <c r="I5" s="730"/>
      <c r="J5" s="731"/>
      <c r="K5" s="686" t="s">
        <v>203</v>
      </c>
      <c r="L5" s="687"/>
      <c r="M5" s="688"/>
      <c r="N5" s="686" t="s">
        <v>202</v>
      </c>
      <c r="O5" s="687"/>
      <c r="P5" s="688"/>
      <c r="Q5" s="686" t="s">
        <v>204</v>
      </c>
      <c r="R5" s="687"/>
      <c r="S5" s="688"/>
      <c r="T5" s="686" t="s">
        <v>205</v>
      </c>
      <c r="U5" s="730"/>
      <c r="V5" s="731"/>
      <c r="W5" s="686" t="s">
        <v>200</v>
      </c>
      <c r="X5" s="687"/>
      <c r="Y5" s="688"/>
      <c r="Z5" s="686" t="s">
        <v>206</v>
      </c>
      <c r="AA5" s="687"/>
      <c r="AB5" s="688"/>
      <c r="AC5" s="726"/>
      <c r="AD5" s="17"/>
      <c r="AE5" s="17"/>
      <c r="AF5" s="17"/>
      <c r="AG5" s="17"/>
      <c r="AH5" s="17"/>
    </row>
    <row r="6" spans="1:34" ht="42.75" customHeight="1">
      <c r="A6" s="724"/>
      <c r="B6" s="250"/>
      <c r="C6" s="368" t="s">
        <v>89</v>
      </c>
      <c r="D6" s="368" t="s">
        <v>90</v>
      </c>
      <c r="E6" s="250"/>
      <c r="F6" s="368" t="s">
        <v>207</v>
      </c>
      <c r="G6" s="368" t="s">
        <v>90</v>
      </c>
      <c r="H6" s="250"/>
      <c r="I6" s="368" t="s">
        <v>89</v>
      </c>
      <c r="J6" s="368" t="s">
        <v>90</v>
      </c>
      <c r="K6" s="250"/>
      <c r="L6" s="368" t="s">
        <v>89</v>
      </c>
      <c r="M6" s="368" t="s">
        <v>208</v>
      </c>
      <c r="N6" s="250"/>
      <c r="O6" s="368" t="s">
        <v>89</v>
      </c>
      <c r="P6" s="368" t="s">
        <v>90</v>
      </c>
      <c r="Q6" s="250"/>
      <c r="R6" s="368" t="s">
        <v>89</v>
      </c>
      <c r="S6" s="368" t="s">
        <v>208</v>
      </c>
      <c r="T6" s="250"/>
      <c r="U6" s="368" t="s">
        <v>89</v>
      </c>
      <c r="V6" s="368" t="s">
        <v>90</v>
      </c>
      <c r="W6" s="250"/>
      <c r="X6" s="368" t="s">
        <v>89</v>
      </c>
      <c r="Y6" s="368" t="s">
        <v>208</v>
      </c>
      <c r="Z6" s="250"/>
      <c r="AA6" s="368" t="s">
        <v>89</v>
      </c>
      <c r="AB6" s="368" t="s">
        <v>90</v>
      </c>
      <c r="AC6" s="727"/>
      <c r="AD6" s="17"/>
      <c r="AE6" s="17"/>
      <c r="AF6" s="17"/>
      <c r="AG6" s="17"/>
      <c r="AH6" s="17"/>
    </row>
    <row r="7" spans="1:34" ht="24" customHeight="1">
      <c r="A7" s="371" t="s">
        <v>2</v>
      </c>
      <c r="B7" s="349">
        <v>4237</v>
      </c>
      <c r="C7" s="350">
        <v>0</v>
      </c>
      <c r="D7" s="350">
        <v>0</v>
      </c>
      <c r="E7" s="350">
        <v>4137</v>
      </c>
      <c r="F7" s="350">
        <v>0</v>
      </c>
      <c r="G7" s="350">
        <v>0</v>
      </c>
      <c r="H7" s="350">
        <v>75</v>
      </c>
      <c r="I7" s="350">
        <v>0</v>
      </c>
      <c r="J7" s="350">
        <v>0</v>
      </c>
      <c r="K7" s="350">
        <v>25</v>
      </c>
      <c r="L7" s="350">
        <v>0</v>
      </c>
      <c r="M7" s="350">
        <v>0</v>
      </c>
      <c r="N7" s="351">
        <v>4093</v>
      </c>
      <c r="O7" s="350" t="s">
        <v>3</v>
      </c>
      <c r="P7" s="350" t="s">
        <v>3</v>
      </c>
      <c r="Q7" s="350">
        <v>4047</v>
      </c>
      <c r="R7" s="350">
        <v>0</v>
      </c>
      <c r="S7" s="350">
        <v>0</v>
      </c>
      <c r="T7" s="350">
        <v>25</v>
      </c>
      <c r="U7" s="350">
        <v>0</v>
      </c>
      <c r="V7" s="350">
        <v>0</v>
      </c>
      <c r="W7" s="350">
        <v>19</v>
      </c>
      <c r="X7" s="350">
        <v>0</v>
      </c>
      <c r="Y7" s="350" t="s">
        <v>3</v>
      </c>
      <c r="Z7" s="350">
        <v>2</v>
      </c>
      <c r="AA7" s="350">
        <v>0</v>
      </c>
      <c r="AB7" s="350">
        <v>0</v>
      </c>
      <c r="AC7" s="372">
        <v>96.601368893084725</v>
      </c>
      <c r="AD7" s="43"/>
      <c r="AE7" s="43"/>
      <c r="AF7" s="43"/>
      <c r="AG7" s="43"/>
      <c r="AH7" s="43"/>
    </row>
    <row r="8" spans="1:34" ht="24" customHeight="1">
      <c r="A8" s="373" t="s">
        <v>4</v>
      </c>
      <c r="B8" s="352">
        <v>4591</v>
      </c>
      <c r="C8" s="353">
        <v>2385</v>
      </c>
      <c r="D8" s="353">
        <v>2206</v>
      </c>
      <c r="E8" s="353">
        <v>4502</v>
      </c>
      <c r="F8" s="353">
        <v>2329</v>
      </c>
      <c r="G8" s="353">
        <v>2173</v>
      </c>
      <c r="H8" s="353">
        <v>78</v>
      </c>
      <c r="I8" s="353">
        <v>50</v>
      </c>
      <c r="J8" s="353">
        <v>28</v>
      </c>
      <c r="K8" s="353">
        <v>11</v>
      </c>
      <c r="L8" s="353">
        <v>6</v>
      </c>
      <c r="M8" s="353">
        <v>5</v>
      </c>
      <c r="N8" s="354">
        <v>4452</v>
      </c>
      <c r="O8" s="353">
        <v>2302</v>
      </c>
      <c r="P8" s="353">
        <v>2150</v>
      </c>
      <c r="Q8" s="353">
        <v>4423</v>
      </c>
      <c r="R8" s="353">
        <v>2286</v>
      </c>
      <c r="S8" s="353">
        <v>2137</v>
      </c>
      <c r="T8" s="353">
        <v>9</v>
      </c>
      <c r="U8" s="353">
        <v>4</v>
      </c>
      <c r="V8" s="353">
        <v>5</v>
      </c>
      <c r="W8" s="353">
        <v>16</v>
      </c>
      <c r="X8" s="353">
        <v>12</v>
      </c>
      <c r="Y8" s="353">
        <v>4</v>
      </c>
      <c r="Z8" s="353">
        <v>4</v>
      </c>
      <c r="AA8" s="353">
        <v>0</v>
      </c>
      <c r="AB8" s="353">
        <v>4</v>
      </c>
      <c r="AC8" s="374">
        <v>96.972337181441944</v>
      </c>
      <c r="AD8" s="43"/>
      <c r="AE8" s="43"/>
      <c r="AF8" s="43"/>
      <c r="AG8" s="43"/>
      <c r="AH8" s="43"/>
    </row>
    <row r="9" spans="1:34" ht="24" customHeight="1">
      <c r="A9" s="373" t="s">
        <v>5</v>
      </c>
      <c r="B9" s="352">
        <v>4124</v>
      </c>
      <c r="C9" s="353">
        <v>2152</v>
      </c>
      <c r="D9" s="353">
        <v>1972</v>
      </c>
      <c r="E9" s="353">
        <v>4039</v>
      </c>
      <c r="F9" s="353">
        <v>2108</v>
      </c>
      <c r="G9" s="353">
        <v>1931</v>
      </c>
      <c r="H9" s="353">
        <v>76</v>
      </c>
      <c r="I9" s="353">
        <v>39</v>
      </c>
      <c r="J9" s="353">
        <v>37</v>
      </c>
      <c r="K9" s="353">
        <v>9</v>
      </c>
      <c r="L9" s="353">
        <v>5</v>
      </c>
      <c r="M9" s="353">
        <v>4</v>
      </c>
      <c r="N9" s="354">
        <v>4012</v>
      </c>
      <c r="O9" s="353">
        <v>2089</v>
      </c>
      <c r="P9" s="353">
        <v>1923</v>
      </c>
      <c r="Q9" s="353">
        <v>3974</v>
      </c>
      <c r="R9" s="353">
        <v>2071</v>
      </c>
      <c r="S9" s="353">
        <v>1903</v>
      </c>
      <c r="T9" s="353">
        <v>24</v>
      </c>
      <c r="U9" s="353">
        <v>13</v>
      </c>
      <c r="V9" s="353">
        <v>11</v>
      </c>
      <c r="W9" s="353">
        <v>9</v>
      </c>
      <c r="X9" s="353">
        <v>5</v>
      </c>
      <c r="Y9" s="353">
        <v>4</v>
      </c>
      <c r="Z9" s="353">
        <v>5</v>
      </c>
      <c r="AA9" s="353">
        <v>0</v>
      </c>
      <c r="AB9" s="353">
        <v>5</v>
      </c>
      <c r="AC9" s="374">
        <v>97.284190106692535</v>
      </c>
      <c r="AD9" s="43"/>
      <c r="AE9" s="43"/>
      <c r="AF9" s="43"/>
      <c r="AG9" s="43"/>
      <c r="AH9" s="43"/>
    </row>
    <row r="10" spans="1:34" ht="24" customHeight="1">
      <c r="A10" s="373" t="s">
        <v>95</v>
      </c>
      <c r="B10" s="355">
        <v>3742</v>
      </c>
      <c r="C10" s="356">
        <v>1903</v>
      </c>
      <c r="D10" s="356">
        <v>1839</v>
      </c>
      <c r="E10" s="356">
        <v>3678</v>
      </c>
      <c r="F10" s="356">
        <v>1866</v>
      </c>
      <c r="G10" s="356">
        <v>1812</v>
      </c>
      <c r="H10" s="356">
        <v>50</v>
      </c>
      <c r="I10" s="356">
        <v>27</v>
      </c>
      <c r="J10" s="356">
        <v>23</v>
      </c>
      <c r="K10" s="356">
        <v>14</v>
      </c>
      <c r="L10" s="356">
        <v>10</v>
      </c>
      <c r="M10" s="356">
        <v>4</v>
      </c>
      <c r="N10" s="356">
        <v>3663</v>
      </c>
      <c r="O10" s="356">
        <v>1860</v>
      </c>
      <c r="P10" s="356">
        <v>1803</v>
      </c>
      <c r="Q10" s="356">
        <v>3638</v>
      </c>
      <c r="R10" s="357">
        <v>1843</v>
      </c>
      <c r="S10" s="357">
        <v>1795</v>
      </c>
      <c r="T10" s="356">
        <v>8</v>
      </c>
      <c r="U10" s="357">
        <v>5</v>
      </c>
      <c r="V10" s="357">
        <v>3</v>
      </c>
      <c r="W10" s="356">
        <v>13</v>
      </c>
      <c r="X10" s="357">
        <v>9</v>
      </c>
      <c r="Y10" s="357">
        <v>4</v>
      </c>
      <c r="Z10" s="356">
        <v>4</v>
      </c>
      <c r="AA10" s="357">
        <v>3</v>
      </c>
      <c r="AB10" s="357">
        <v>1</v>
      </c>
      <c r="AC10" s="375">
        <v>97.888829502939601</v>
      </c>
      <c r="AD10" s="43"/>
      <c r="AE10" s="43"/>
      <c r="AF10" s="43"/>
      <c r="AG10" s="43"/>
      <c r="AH10" s="43"/>
    </row>
    <row r="11" spans="1:34" ht="24" customHeight="1">
      <c r="A11" s="373" t="s">
        <v>96</v>
      </c>
      <c r="B11" s="358">
        <v>3922</v>
      </c>
      <c r="C11" s="359">
        <v>2033</v>
      </c>
      <c r="D11" s="359">
        <v>1889</v>
      </c>
      <c r="E11" s="359">
        <v>3851</v>
      </c>
      <c r="F11" s="359">
        <v>2002</v>
      </c>
      <c r="G11" s="359">
        <v>1849</v>
      </c>
      <c r="H11" s="359">
        <v>62</v>
      </c>
      <c r="I11" s="359">
        <v>25</v>
      </c>
      <c r="J11" s="359">
        <v>37</v>
      </c>
      <c r="K11" s="359">
        <v>9</v>
      </c>
      <c r="L11" s="359">
        <v>6</v>
      </c>
      <c r="M11" s="359">
        <v>3</v>
      </c>
      <c r="N11" s="359">
        <v>3811</v>
      </c>
      <c r="O11" s="359">
        <v>1981</v>
      </c>
      <c r="P11" s="359">
        <v>1830</v>
      </c>
      <c r="Q11" s="359">
        <v>3786</v>
      </c>
      <c r="R11" s="360">
        <v>1969</v>
      </c>
      <c r="S11" s="360">
        <v>1817</v>
      </c>
      <c r="T11" s="359">
        <v>11</v>
      </c>
      <c r="U11" s="360">
        <v>5</v>
      </c>
      <c r="V11" s="360">
        <v>6</v>
      </c>
      <c r="W11" s="359">
        <v>8</v>
      </c>
      <c r="X11" s="360">
        <v>5</v>
      </c>
      <c r="Y11" s="360">
        <v>3</v>
      </c>
      <c r="Z11" s="359">
        <v>6</v>
      </c>
      <c r="AA11" s="360">
        <v>2</v>
      </c>
      <c r="AB11" s="360">
        <v>4</v>
      </c>
      <c r="AC11" s="376">
        <v>97</v>
      </c>
      <c r="AD11" s="43"/>
      <c r="AE11" s="43"/>
      <c r="AF11" s="43"/>
      <c r="AG11" s="43"/>
      <c r="AH11" s="43"/>
    </row>
    <row r="12" spans="1:34" ht="24" customHeight="1">
      <c r="A12" s="377" t="s">
        <v>97</v>
      </c>
      <c r="B12" s="362">
        <v>3903</v>
      </c>
      <c r="C12" s="363">
        <v>1996</v>
      </c>
      <c r="D12" s="363">
        <v>1907</v>
      </c>
      <c r="E12" s="363">
        <v>3854</v>
      </c>
      <c r="F12" s="363">
        <v>1976</v>
      </c>
      <c r="G12" s="363">
        <v>1878</v>
      </c>
      <c r="H12" s="363">
        <v>41</v>
      </c>
      <c r="I12" s="363">
        <v>17</v>
      </c>
      <c r="J12" s="363">
        <v>24</v>
      </c>
      <c r="K12" s="363">
        <v>8</v>
      </c>
      <c r="L12" s="363">
        <v>3</v>
      </c>
      <c r="M12" s="363">
        <v>5</v>
      </c>
      <c r="N12" s="363">
        <v>3813</v>
      </c>
      <c r="O12" s="363">
        <v>1945</v>
      </c>
      <c r="P12" s="363">
        <v>1868</v>
      </c>
      <c r="Q12" s="363">
        <v>3789</v>
      </c>
      <c r="R12" s="364">
        <v>1934</v>
      </c>
      <c r="S12" s="364">
        <v>1855</v>
      </c>
      <c r="T12" s="363">
        <v>9</v>
      </c>
      <c r="U12" s="364">
        <v>6</v>
      </c>
      <c r="V12" s="364">
        <v>3</v>
      </c>
      <c r="W12" s="363">
        <v>8</v>
      </c>
      <c r="X12" s="364">
        <v>3</v>
      </c>
      <c r="Y12" s="364">
        <v>5</v>
      </c>
      <c r="Z12" s="363">
        <v>7</v>
      </c>
      <c r="AA12" s="364">
        <v>2</v>
      </c>
      <c r="AB12" s="364">
        <v>5</v>
      </c>
      <c r="AC12" s="378">
        <v>98</v>
      </c>
      <c r="AD12" s="25"/>
      <c r="AE12" s="25"/>
      <c r="AF12" s="25"/>
      <c r="AG12" s="25"/>
      <c r="AH12" s="25"/>
    </row>
    <row r="13" spans="1:34" ht="24" customHeight="1">
      <c r="A13" s="379" t="s">
        <v>98</v>
      </c>
      <c r="B13" s="365">
        <v>3989</v>
      </c>
      <c r="C13" s="366">
        <v>2033</v>
      </c>
      <c r="D13" s="366">
        <v>1956</v>
      </c>
      <c r="E13" s="366">
        <v>3943</v>
      </c>
      <c r="F13" s="366">
        <v>2009</v>
      </c>
      <c r="G13" s="366">
        <v>1934</v>
      </c>
      <c r="H13" s="366">
        <v>38</v>
      </c>
      <c r="I13" s="366">
        <v>20</v>
      </c>
      <c r="J13" s="366">
        <v>18</v>
      </c>
      <c r="K13" s="366">
        <v>8</v>
      </c>
      <c r="L13" s="366">
        <v>4</v>
      </c>
      <c r="M13" s="366">
        <v>4</v>
      </c>
      <c r="N13" s="366">
        <v>3881</v>
      </c>
      <c r="O13" s="366">
        <v>1976</v>
      </c>
      <c r="P13" s="366">
        <v>1905</v>
      </c>
      <c r="Q13" s="366">
        <v>3866</v>
      </c>
      <c r="R13" s="367">
        <v>1969</v>
      </c>
      <c r="S13" s="367">
        <v>1897</v>
      </c>
      <c r="T13" s="366">
        <v>2</v>
      </c>
      <c r="U13" s="367">
        <v>1</v>
      </c>
      <c r="V13" s="367">
        <v>1</v>
      </c>
      <c r="W13" s="366">
        <v>8</v>
      </c>
      <c r="X13" s="367">
        <v>4</v>
      </c>
      <c r="Y13" s="367">
        <v>4</v>
      </c>
      <c r="Z13" s="366">
        <v>5</v>
      </c>
      <c r="AA13" s="367">
        <v>2</v>
      </c>
      <c r="AB13" s="367">
        <v>3</v>
      </c>
      <c r="AC13" s="380">
        <v>97</v>
      </c>
      <c r="AD13" s="44"/>
      <c r="AE13" s="44"/>
      <c r="AF13" s="44"/>
      <c r="AG13" s="44"/>
      <c r="AH13" s="44"/>
    </row>
    <row r="14" spans="1:34" ht="17.25" thickBot="1">
      <c r="A14" s="176" t="s">
        <v>28</v>
      </c>
      <c r="B14" s="381"/>
      <c r="C14" s="382"/>
      <c r="D14" s="381"/>
      <c r="E14" s="381"/>
      <c r="F14" s="381"/>
      <c r="G14" s="381"/>
      <c r="H14" s="382"/>
      <c r="I14" s="381"/>
      <c r="J14" s="381"/>
      <c r="K14" s="383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384"/>
      <c r="AA14" s="384"/>
      <c r="AB14" s="384"/>
      <c r="AC14" s="385"/>
      <c r="AD14" s="25"/>
      <c r="AE14" s="25"/>
      <c r="AF14" s="25"/>
      <c r="AG14" s="25"/>
      <c r="AH14" s="25"/>
    </row>
  </sheetData>
  <mergeCells count="14">
    <mergeCell ref="AB3:AC3"/>
    <mergeCell ref="A4:A6"/>
    <mergeCell ref="B4:M4"/>
    <mergeCell ref="N4:AB4"/>
    <mergeCell ref="AC4:AC6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RowHeight="16.5"/>
  <cols>
    <col min="1" max="1" width="12.625" customWidth="1"/>
    <col min="2" max="3" width="10.625" customWidth="1"/>
    <col min="4" max="4" width="16.75" customWidth="1"/>
    <col min="5" max="5" width="11.875" customWidth="1"/>
    <col min="6" max="16" width="10.625" customWidth="1"/>
    <col min="17" max="17" width="11.875" customWidth="1"/>
    <col min="18" max="19" width="10.625" customWidth="1"/>
    <col min="20" max="21" width="12.375" customWidth="1"/>
  </cols>
  <sheetData>
    <row r="1" spans="1:22" ht="24.75" customHeight="1">
      <c r="A1" s="82" t="s">
        <v>395</v>
      </c>
      <c r="B1" s="74"/>
      <c r="C1" s="45"/>
      <c r="D1" s="45"/>
      <c r="E1" s="45"/>
      <c r="F1" s="45"/>
      <c r="G1" s="45"/>
      <c r="H1" s="45"/>
      <c r="I1" s="45"/>
      <c r="J1" s="2"/>
      <c r="K1" s="45"/>
      <c r="L1" s="45"/>
      <c r="M1" s="45"/>
      <c r="N1" s="45"/>
      <c r="O1" s="45"/>
      <c r="P1" s="45"/>
      <c r="Q1" s="45"/>
      <c r="R1" s="45"/>
      <c r="S1" s="45"/>
      <c r="T1" s="45"/>
      <c r="U1" s="2"/>
      <c r="V1" s="2"/>
    </row>
    <row r="2" spans="1:22" ht="17.25" thickBot="1">
      <c r="A2" s="4"/>
      <c r="B2" s="45"/>
      <c r="C2" s="45"/>
      <c r="D2" s="45"/>
      <c r="E2" s="45"/>
      <c r="F2" s="45"/>
      <c r="G2" s="45"/>
      <c r="H2" s="45"/>
      <c r="I2" s="45"/>
      <c r="J2" s="2"/>
      <c r="K2" s="45"/>
      <c r="L2" s="45"/>
      <c r="M2" s="45"/>
      <c r="N2" s="45"/>
      <c r="O2" s="45"/>
      <c r="P2" s="45"/>
      <c r="Q2" s="45"/>
      <c r="R2" s="45"/>
      <c r="S2" s="45"/>
      <c r="T2" s="45"/>
      <c r="U2" s="2"/>
      <c r="V2" s="2"/>
    </row>
    <row r="3" spans="1:22">
      <c r="A3" s="103" t="s">
        <v>43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657" t="s">
        <v>189</v>
      </c>
      <c r="U3" s="658"/>
      <c r="V3" s="2"/>
    </row>
    <row r="4" spans="1:22" ht="33.75" customHeight="1">
      <c r="A4" s="689" t="s">
        <v>212</v>
      </c>
      <c r="B4" s="733" t="s">
        <v>234</v>
      </c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3" t="s">
        <v>235</v>
      </c>
      <c r="U4" s="735"/>
      <c r="V4" s="2"/>
    </row>
    <row r="5" spans="1:22" ht="24" customHeight="1">
      <c r="A5" s="732"/>
      <c r="B5" s="736" t="s">
        <v>233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8"/>
      <c r="P5" s="739" t="s">
        <v>232</v>
      </c>
      <c r="Q5" s="739" t="s">
        <v>213</v>
      </c>
      <c r="R5" s="742" t="s">
        <v>214</v>
      </c>
      <c r="S5" s="739" t="s">
        <v>44</v>
      </c>
      <c r="T5" s="744" t="s">
        <v>215</v>
      </c>
      <c r="U5" s="745" t="s">
        <v>216</v>
      </c>
      <c r="V5" s="2"/>
    </row>
    <row r="6" spans="1:22" ht="35.25" customHeight="1">
      <c r="A6" s="732"/>
      <c r="B6" s="740"/>
      <c r="C6" s="736" t="s">
        <v>229</v>
      </c>
      <c r="D6" s="737"/>
      <c r="E6" s="737"/>
      <c r="F6" s="737"/>
      <c r="G6" s="737"/>
      <c r="H6" s="737"/>
      <c r="I6" s="738"/>
      <c r="J6" s="736" t="s">
        <v>230</v>
      </c>
      <c r="K6" s="748"/>
      <c r="L6" s="748"/>
      <c r="M6" s="748"/>
      <c r="N6" s="748"/>
      <c r="O6" s="749"/>
      <c r="P6" s="740"/>
      <c r="Q6" s="740"/>
      <c r="R6" s="741"/>
      <c r="S6" s="740"/>
      <c r="T6" s="744"/>
      <c r="U6" s="746"/>
      <c r="V6" s="2"/>
    </row>
    <row r="7" spans="1:22" ht="71.25" customHeight="1">
      <c r="A7" s="690"/>
      <c r="B7" s="741"/>
      <c r="C7" s="399" t="s">
        <v>231</v>
      </c>
      <c r="D7" s="399" t="s">
        <v>217</v>
      </c>
      <c r="E7" s="399" t="s">
        <v>218</v>
      </c>
      <c r="F7" s="399" t="s">
        <v>219</v>
      </c>
      <c r="G7" s="399" t="s">
        <v>220</v>
      </c>
      <c r="H7" s="399" t="s">
        <v>221</v>
      </c>
      <c r="I7" s="399" t="s">
        <v>223</v>
      </c>
      <c r="J7" s="399" t="s">
        <v>231</v>
      </c>
      <c r="K7" s="400" t="s">
        <v>224</v>
      </c>
      <c r="L7" s="400" t="s">
        <v>225</v>
      </c>
      <c r="M7" s="400" t="s">
        <v>226</v>
      </c>
      <c r="N7" s="400" t="s">
        <v>227</v>
      </c>
      <c r="O7" s="400" t="s">
        <v>228</v>
      </c>
      <c r="P7" s="741"/>
      <c r="Q7" s="741"/>
      <c r="R7" s="743"/>
      <c r="S7" s="741"/>
      <c r="T7" s="741"/>
      <c r="U7" s="747"/>
      <c r="V7" s="2"/>
    </row>
    <row r="8" spans="1:22" ht="24" customHeight="1">
      <c r="A8" s="402" t="s">
        <v>2</v>
      </c>
      <c r="B8" s="237">
        <v>613</v>
      </c>
      <c r="C8" s="238">
        <v>577</v>
      </c>
      <c r="D8" s="238">
        <v>300</v>
      </c>
      <c r="E8" s="238">
        <v>92</v>
      </c>
      <c r="F8" s="238">
        <v>165</v>
      </c>
      <c r="G8" s="238">
        <v>0</v>
      </c>
      <c r="H8" s="238">
        <v>0</v>
      </c>
      <c r="I8" s="238">
        <v>20</v>
      </c>
      <c r="J8" s="238">
        <v>36</v>
      </c>
      <c r="K8" s="238">
        <v>30</v>
      </c>
      <c r="L8" s="238">
        <v>3</v>
      </c>
      <c r="M8" s="238">
        <v>2</v>
      </c>
      <c r="N8" s="238">
        <v>1</v>
      </c>
      <c r="O8" s="238"/>
      <c r="P8" s="238">
        <v>26898</v>
      </c>
      <c r="Q8" s="238"/>
      <c r="R8" s="238">
        <v>48</v>
      </c>
      <c r="S8" s="238">
        <v>0</v>
      </c>
      <c r="T8" s="238">
        <v>50</v>
      </c>
      <c r="U8" s="256">
        <v>438</v>
      </c>
      <c r="V8" s="46"/>
    </row>
    <row r="9" spans="1:22" ht="24" customHeight="1">
      <c r="A9" s="403" t="s">
        <v>4</v>
      </c>
      <c r="B9" s="239">
        <v>597</v>
      </c>
      <c r="C9" s="95">
        <v>559</v>
      </c>
      <c r="D9" s="95">
        <v>299</v>
      </c>
      <c r="E9" s="95">
        <v>89</v>
      </c>
      <c r="F9" s="95">
        <v>154</v>
      </c>
      <c r="G9" s="95">
        <v>0</v>
      </c>
      <c r="H9" s="95">
        <v>0</v>
      </c>
      <c r="I9" s="95">
        <v>17</v>
      </c>
      <c r="J9" s="95">
        <v>38</v>
      </c>
      <c r="K9" s="95">
        <v>32</v>
      </c>
      <c r="L9" s="95">
        <v>3</v>
      </c>
      <c r="M9" s="95">
        <v>2</v>
      </c>
      <c r="N9" s="95">
        <v>1</v>
      </c>
      <c r="O9" s="95"/>
      <c r="P9" s="95">
        <v>24434</v>
      </c>
      <c r="Q9" s="95">
        <v>1965</v>
      </c>
      <c r="R9" s="95">
        <v>4183</v>
      </c>
      <c r="S9" s="95">
        <v>34608</v>
      </c>
      <c r="T9" s="95">
        <v>43</v>
      </c>
      <c r="U9" s="258">
        <v>328</v>
      </c>
      <c r="V9" s="46"/>
    </row>
    <row r="10" spans="1:22" ht="24" customHeight="1">
      <c r="A10" s="403" t="s">
        <v>5</v>
      </c>
      <c r="B10" s="239">
        <v>604</v>
      </c>
      <c r="C10" s="95">
        <v>563</v>
      </c>
      <c r="D10" s="95">
        <v>292</v>
      </c>
      <c r="E10" s="95">
        <v>79</v>
      </c>
      <c r="F10" s="95">
        <v>155</v>
      </c>
      <c r="G10" s="95">
        <v>0</v>
      </c>
      <c r="H10" s="95">
        <v>16</v>
      </c>
      <c r="I10" s="95">
        <v>21</v>
      </c>
      <c r="J10" s="95">
        <v>41</v>
      </c>
      <c r="K10" s="95">
        <v>30</v>
      </c>
      <c r="L10" s="95">
        <v>2</v>
      </c>
      <c r="M10" s="95">
        <v>3</v>
      </c>
      <c r="N10" s="95">
        <v>2</v>
      </c>
      <c r="O10" s="95">
        <v>4</v>
      </c>
      <c r="P10" s="95">
        <v>31711</v>
      </c>
      <c r="Q10" s="95">
        <v>1887</v>
      </c>
      <c r="R10" s="95">
        <v>4114</v>
      </c>
      <c r="S10" s="95" t="s">
        <v>23</v>
      </c>
      <c r="T10" s="95">
        <v>36</v>
      </c>
      <c r="U10" s="258">
        <v>394</v>
      </c>
      <c r="V10" s="46"/>
    </row>
    <row r="11" spans="1:22" ht="24" customHeight="1">
      <c r="A11" s="403" t="s">
        <v>95</v>
      </c>
      <c r="B11" s="386">
        <v>627</v>
      </c>
      <c r="C11" s="387">
        <v>579</v>
      </c>
      <c r="D11" s="387">
        <v>310</v>
      </c>
      <c r="E11" s="387">
        <v>72</v>
      </c>
      <c r="F11" s="387">
        <v>159</v>
      </c>
      <c r="G11" s="387">
        <v>0</v>
      </c>
      <c r="H11" s="387">
        <v>14</v>
      </c>
      <c r="I11" s="387">
        <v>24</v>
      </c>
      <c r="J11" s="387">
        <v>48</v>
      </c>
      <c r="K11" s="387">
        <v>33</v>
      </c>
      <c r="L11" s="387">
        <v>3</v>
      </c>
      <c r="M11" s="387">
        <v>4</v>
      </c>
      <c r="N11" s="387">
        <v>2</v>
      </c>
      <c r="O11" s="387">
        <v>6</v>
      </c>
      <c r="P11" s="387">
        <v>31365</v>
      </c>
      <c r="Q11" s="387">
        <v>2017</v>
      </c>
      <c r="R11" s="387">
        <v>4209</v>
      </c>
      <c r="S11" s="388" t="s">
        <v>23</v>
      </c>
      <c r="T11" s="388">
        <v>35</v>
      </c>
      <c r="U11" s="404">
        <v>395</v>
      </c>
      <c r="V11" s="46"/>
    </row>
    <row r="12" spans="1:22" ht="24" customHeight="1">
      <c r="A12" s="403" t="s">
        <v>96</v>
      </c>
      <c r="B12" s="389">
        <v>617</v>
      </c>
      <c r="C12" s="390">
        <v>564</v>
      </c>
      <c r="D12" s="390">
        <v>306</v>
      </c>
      <c r="E12" s="390">
        <v>63</v>
      </c>
      <c r="F12" s="390">
        <v>159</v>
      </c>
      <c r="G12" s="390" t="s">
        <v>3</v>
      </c>
      <c r="H12" s="390">
        <v>14</v>
      </c>
      <c r="I12" s="390">
        <v>22</v>
      </c>
      <c r="J12" s="390">
        <v>53</v>
      </c>
      <c r="K12" s="390">
        <v>32</v>
      </c>
      <c r="L12" s="390">
        <v>6</v>
      </c>
      <c r="M12" s="390">
        <v>3</v>
      </c>
      <c r="N12" s="390">
        <v>6</v>
      </c>
      <c r="O12" s="390">
        <v>6</v>
      </c>
      <c r="P12" s="390">
        <v>30507</v>
      </c>
      <c r="Q12" s="390">
        <v>2117</v>
      </c>
      <c r="R12" s="390">
        <v>4140</v>
      </c>
      <c r="S12" s="391" t="s">
        <v>23</v>
      </c>
      <c r="T12" s="391">
        <v>41</v>
      </c>
      <c r="U12" s="405">
        <v>415</v>
      </c>
      <c r="V12" s="46"/>
    </row>
    <row r="13" spans="1:22" ht="24" customHeight="1">
      <c r="A13" s="406" t="s">
        <v>97</v>
      </c>
      <c r="B13" s="392">
        <v>598</v>
      </c>
      <c r="C13" s="393">
        <v>552</v>
      </c>
      <c r="D13" s="393">
        <v>297</v>
      </c>
      <c r="E13" s="393">
        <v>60</v>
      </c>
      <c r="F13" s="393">
        <v>162</v>
      </c>
      <c r="G13" s="394" t="s">
        <v>3</v>
      </c>
      <c r="H13" s="393">
        <v>12</v>
      </c>
      <c r="I13" s="393">
        <v>21</v>
      </c>
      <c r="J13" s="393">
        <v>46</v>
      </c>
      <c r="K13" s="393">
        <v>28</v>
      </c>
      <c r="L13" s="393">
        <v>5</v>
      </c>
      <c r="M13" s="393">
        <v>3</v>
      </c>
      <c r="N13" s="393">
        <v>5</v>
      </c>
      <c r="O13" s="393">
        <v>5</v>
      </c>
      <c r="P13" s="393">
        <v>29717</v>
      </c>
      <c r="Q13" s="393">
        <v>2105</v>
      </c>
      <c r="R13" s="393">
        <v>4063</v>
      </c>
      <c r="S13" s="394" t="s">
        <v>23</v>
      </c>
      <c r="T13" s="394">
        <v>51</v>
      </c>
      <c r="U13" s="407">
        <v>502</v>
      </c>
      <c r="V13" s="46"/>
    </row>
    <row r="14" spans="1:22" ht="24" customHeight="1">
      <c r="A14" s="408" t="s">
        <v>98</v>
      </c>
      <c r="B14" s="395">
        <v>625</v>
      </c>
      <c r="C14" s="396">
        <v>577</v>
      </c>
      <c r="D14" s="396">
        <v>307</v>
      </c>
      <c r="E14" s="396">
        <v>68</v>
      </c>
      <c r="F14" s="396">
        <v>172</v>
      </c>
      <c r="G14" s="397">
        <v>0</v>
      </c>
      <c r="H14" s="396">
        <v>9</v>
      </c>
      <c r="I14" s="396">
        <v>21</v>
      </c>
      <c r="J14" s="396">
        <v>48</v>
      </c>
      <c r="K14" s="396">
        <v>27</v>
      </c>
      <c r="L14" s="396">
        <v>5</v>
      </c>
      <c r="M14" s="396">
        <v>3</v>
      </c>
      <c r="N14" s="396">
        <v>8</v>
      </c>
      <c r="O14" s="396">
        <v>5</v>
      </c>
      <c r="P14" s="396">
        <v>116737</v>
      </c>
      <c r="Q14" s="396">
        <v>1972</v>
      </c>
      <c r="R14" s="396">
        <v>3697</v>
      </c>
      <c r="S14" s="398" t="s">
        <v>23</v>
      </c>
      <c r="T14" s="398">
        <v>50</v>
      </c>
      <c r="U14" s="409">
        <v>452</v>
      </c>
      <c r="V14" s="47"/>
    </row>
    <row r="15" spans="1:22" ht="17.25" thickBot="1">
      <c r="A15" s="176" t="s">
        <v>46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410"/>
      <c r="V15" s="7"/>
    </row>
  </sheetData>
  <mergeCells count="14">
    <mergeCell ref="T3:U3"/>
    <mergeCell ref="A4:A7"/>
    <mergeCell ref="B4:S4"/>
    <mergeCell ref="T4:U4"/>
    <mergeCell ref="B5:O5"/>
    <mergeCell ref="P5:P7"/>
    <mergeCell ref="Q5:Q7"/>
    <mergeCell ref="R5:R7"/>
    <mergeCell ref="S5:S7"/>
    <mergeCell ref="T5:T7"/>
    <mergeCell ref="U5:U7"/>
    <mergeCell ref="B6:B7"/>
    <mergeCell ref="C6:I6"/>
    <mergeCell ref="J6:O6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RowHeight="16.5"/>
  <cols>
    <col min="1" max="1" width="23.625" customWidth="1"/>
    <col min="2" max="11" width="15.625" customWidth="1"/>
  </cols>
  <sheetData>
    <row r="1" spans="1:12" ht="24" customHeight="1">
      <c r="A1" s="435" t="s">
        <v>399</v>
      </c>
      <c r="B1" s="74"/>
      <c r="C1" s="45"/>
      <c r="D1" s="45"/>
      <c r="E1" s="45"/>
      <c r="F1" s="45"/>
      <c r="G1" s="45"/>
      <c r="H1" s="45"/>
      <c r="I1" s="45"/>
      <c r="J1" s="45"/>
      <c r="K1" s="45"/>
      <c r="L1" s="2"/>
    </row>
    <row r="2" spans="1:12" ht="19.5" thickBot="1">
      <c r="A2" s="45"/>
      <c r="B2" s="48"/>
      <c r="C2" s="45"/>
      <c r="D2" s="45"/>
      <c r="E2" s="45"/>
      <c r="F2" s="45"/>
      <c r="G2" s="45"/>
      <c r="H2" s="45"/>
      <c r="I2" s="45"/>
      <c r="J2" s="45"/>
      <c r="K2" s="45"/>
      <c r="L2" s="2"/>
    </row>
    <row r="3" spans="1:12" s="417" customFormat="1" ht="13.5">
      <c r="A3" s="751" t="s">
        <v>249</v>
      </c>
      <c r="B3" s="752"/>
      <c r="C3" s="418" t="s">
        <v>0</v>
      </c>
      <c r="D3" s="419"/>
      <c r="E3" s="419"/>
      <c r="F3" s="419"/>
      <c r="G3" s="419"/>
      <c r="H3" s="710" t="s">
        <v>250</v>
      </c>
      <c r="I3" s="710"/>
      <c r="J3" s="710"/>
      <c r="K3" s="711"/>
      <c r="L3" s="28"/>
    </row>
    <row r="4" spans="1:12" ht="35.25" customHeight="1">
      <c r="A4" s="674" t="s">
        <v>236</v>
      </c>
      <c r="B4" s="652" t="s">
        <v>237</v>
      </c>
      <c r="C4" s="649" t="s">
        <v>238</v>
      </c>
      <c r="D4" s="676" t="s">
        <v>239</v>
      </c>
      <c r="E4" s="754"/>
      <c r="F4" s="667"/>
      <c r="G4" s="649" t="s">
        <v>240</v>
      </c>
      <c r="H4" s="649" t="s">
        <v>241</v>
      </c>
      <c r="I4" s="649" t="s">
        <v>242</v>
      </c>
      <c r="J4" s="649" t="s">
        <v>246</v>
      </c>
      <c r="K4" s="755" t="s" ph="1">
        <v>247</v>
      </c>
      <c r="L4" s="750"/>
    </row>
    <row r="5" spans="1:12" ht="45.75" customHeight="1">
      <c r="A5" s="675"/>
      <c r="B5" s="753"/>
      <c r="C5" s="651"/>
      <c r="D5" s="99" t="s">
        <v>243</v>
      </c>
      <c r="E5" s="141" t="s">
        <v>244</v>
      </c>
      <c r="F5" s="141" t="s">
        <v>245</v>
      </c>
      <c r="G5" s="671"/>
      <c r="H5" s="671"/>
      <c r="I5" s="671"/>
      <c r="J5" s="651"/>
      <c r="K5" s="756" ph="1"/>
      <c r="L5" s="750"/>
    </row>
    <row r="6" spans="1:12" ht="24" customHeight="1">
      <c r="A6" s="420" t="s">
        <v>2</v>
      </c>
      <c r="B6" s="411">
        <v>2</v>
      </c>
      <c r="C6" s="411">
        <v>1143</v>
      </c>
      <c r="D6" s="411">
        <v>330300</v>
      </c>
      <c r="E6" s="411">
        <v>9370</v>
      </c>
      <c r="F6" s="411">
        <v>3547</v>
      </c>
      <c r="G6" s="411">
        <v>1210962</v>
      </c>
      <c r="H6" s="411">
        <v>783089</v>
      </c>
      <c r="I6" s="411">
        <v>615810</v>
      </c>
      <c r="J6" s="411">
        <v>45</v>
      </c>
      <c r="K6" s="421">
        <v>2618738</v>
      </c>
      <c r="L6" s="13"/>
    </row>
    <row r="7" spans="1:12" ht="24" customHeight="1">
      <c r="A7" s="422" t="s">
        <v>4</v>
      </c>
      <c r="B7" s="411">
        <v>2</v>
      </c>
      <c r="C7" s="411">
        <v>1278</v>
      </c>
      <c r="D7" s="411">
        <v>338705</v>
      </c>
      <c r="E7" s="411">
        <v>10052</v>
      </c>
      <c r="F7" s="411">
        <v>3352</v>
      </c>
      <c r="G7" s="411">
        <v>1075826</v>
      </c>
      <c r="H7" s="411">
        <v>675262</v>
      </c>
      <c r="I7" s="411">
        <v>552720</v>
      </c>
      <c r="J7" s="411">
        <v>40</v>
      </c>
      <c r="K7" s="421">
        <v>2050663</v>
      </c>
      <c r="L7" s="13"/>
    </row>
    <row r="8" spans="1:12" ht="24" customHeight="1">
      <c r="A8" s="422" t="s">
        <v>5</v>
      </c>
      <c r="B8" s="411">
        <v>3</v>
      </c>
      <c r="C8" s="411">
        <v>1398</v>
      </c>
      <c r="D8" s="411">
        <v>360872</v>
      </c>
      <c r="E8" s="411">
        <v>10345</v>
      </c>
      <c r="F8" s="411">
        <v>945</v>
      </c>
      <c r="G8" s="411">
        <v>1072876</v>
      </c>
      <c r="H8" s="411">
        <v>678796</v>
      </c>
      <c r="I8" s="411">
        <v>558493</v>
      </c>
      <c r="J8" s="411">
        <v>30</v>
      </c>
      <c r="K8" s="421">
        <v>2983030</v>
      </c>
      <c r="L8" s="13"/>
    </row>
    <row r="9" spans="1:12" ht="24" customHeight="1">
      <c r="A9" s="422" t="s">
        <v>95</v>
      </c>
      <c r="B9" s="411">
        <v>6</v>
      </c>
      <c r="C9" s="411">
        <v>1602</v>
      </c>
      <c r="D9" s="411">
        <v>436682</v>
      </c>
      <c r="E9" s="411">
        <v>12232</v>
      </c>
      <c r="F9" s="411">
        <v>967</v>
      </c>
      <c r="G9" s="411">
        <v>1186234</v>
      </c>
      <c r="H9" s="411">
        <v>763723</v>
      </c>
      <c r="I9" s="411">
        <v>657438</v>
      </c>
      <c r="J9" s="411">
        <v>35</v>
      </c>
      <c r="K9" s="421">
        <v>3996729</v>
      </c>
      <c r="L9" s="13"/>
    </row>
    <row r="10" spans="1:12" ht="24" customHeight="1">
      <c r="A10" s="423" t="s">
        <v>96</v>
      </c>
      <c r="B10" s="412">
        <v>7</v>
      </c>
      <c r="C10" s="412">
        <v>1515</v>
      </c>
      <c r="D10" s="412">
        <v>474565</v>
      </c>
      <c r="E10" s="412">
        <v>12296</v>
      </c>
      <c r="F10" s="412">
        <v>966</v>
      </c>
      <c r="G10" s="412">
        <v>1099081</v>
      </c>
      <c r="H10" s="412">
        <v>729504</v>
      </c>
      <c r="I10" s="412">
        <v>665245</v>
      </c>
      <c r="J10" s="412">
        <v>37</v>
      </c>
      <c r="K10" s="424">
        <v>3938946</v>
      </c>
      <c r="L10" s="13"/>
    </row>
    <row r="11" spans="1:12" ht="24" customHeight="1">
      <c r="A11" s="425" t="s">
        <v>6</v>
      </c>
      <c r="B11" s="412">
        <v>7</v>
      </c>
      <c r="C11" s="412">
        <f>SUM(C13:C19)</f>
        <v>1747</v>
      </c>
      <c r="D11" s="412">
        <f>SUM(D13:D19)</f>
        <v>507434</v>
      </c>
      <c r="E11" s="412">
        <f t="shared" ref="E11:J11" si="0">SUM(E13:E19)</f>
        <v>41326</v>
      </c>
      <c r="F11" s="412">
        <f t="shared" si="0"/>
        <v>1326</v>
      </c>
      <c r="G11" s="412">
        <f t="shared" si="0"/>
        <v>1423428</v>
      </c>
      <c r="H11" s="412">
        <f t="shared" si="0"/>
        <v>891879</v>
      </c>
      <c r="I11" s="412">
        <f t="shared" si="0"/>
        <v>861366</v>
      </c>
      <c r="J11" s="412">
        <f t="shared" si="0"/>
        <v>40</v>
      </c>
      <c r="K11" s="424">
        <v>3716130</v>
      </c>
      <c r="L11" s="13"/>
    </row>
    <row r="12" spans="1:12" ht="24" customHeight="1">
      <c r="A12" s="436"/>
      <c r="B12" s="411"/>
      <c r="C12" s="411"/>
      <c r="D12" s="411"/>
      <c r="E12" s="411"/>
      <c r="F12" s="411"/>
      <c r="G12" s="411"/>
      <c r="H12" s="411"/>
      <c r="I12" s="411"/>
      <c r="J12" s="411"/>
      <c r="K12" s="421"/>
      <c r="L12" s="49"/>
    </row>
    <row r="13" spans="1:12" ht="24" customHeight="1">
      <c r="A13" s="146" t="s">
        <v>72</v>
      </c>
      <c r="B13" s="595">
        <v>1</v>
      </c>
      <c r="C13" s="596">
        <v>564</v>
      </c>
      <c r="D13" s="596">
        <v>249645</v>
      </c>
      <c r="E13" s="597">
        <v>32753</v>
      </c>
      <c r="F13" s="597">
        <v>1058</v>
      </c>
      <c r="G13" s="596">
        <v>650302</v>
      </c>
      <c r="H13" s="596">
        <v>305946</v>
      </c>
      <c r="I13" s="596">
        <v>310914</v>
      </c>
      <c r="J13" s="596">
        <v>11</v>
      </c>
      <c r="K13" s="598">
        <v>1339150</v>
      </c>
      <c r="L13" s="49"/>
    </row>
    <row r="14" spans="1:12" ht="24" customHeight="1">
      <c r="A14" s="146" t="s">
        <v>47</v>
      </c>
      <c r="B14" s="595">
        <v>1</v>
      </c>
      <c r="C14" s="596">
        <v>619</v>
      </c>
      <c r="D14" s="596">
        <v>127864</v>
      </c>
      <c r="E14" s="597">
        <v>6758</v>
      </c>
      <c r="F14" s="597">
        <v>92</v>
      </c>
      <c r="G14" s="596">
        <v>386707</v>
      </c>
      <c r="H14" s="596">
        <v>308158</v>
      </c>
      <c r="I14" s="596">
        <v>255715</v>
      </c>
      <c r="J14" s="596">
        <v>14</v>
      </c>
      <c r="K14" s="598">
        <v>1310862</v>
      </c>
      <c r="L14" s="49"/>
    </row>
    <row r="15" spans="1:12" ht="24" customHeight="1">
      <c r="A15" s="437" t="s">
        <v>48</v>
      </c>
      <c r="B15" s="595">
        <v>1</v>
      </c>
      <c r="C15" s="596">
        <v>190</v>
      </c>
      <c r="D15" s="596">
        <v>40199</v>
      </c>
      <c r="E15" s="596">
        <v>0</v>
      </c>
      <c r="F15" s="596">
        <v>71</v>
      </c>
      <c r="G15" s="596">
        <v>166590</v>
      </c>
      <c r="H15" s="596">
        <v>153580</v>
      </c>
      <c r="I15" s="596">
        <v>106059</v>
      </c>
      <c r="J15" s="596">
        <v>6</v>
      </c>
      <c r="K15" s="598">
        <v>480257</v>
      </c>
      <c r="L15" s="49"/>
    </row>
    <row r="16" spans="1:12" s="73" customFormat="1" ht="24" customHeight="1">
      <c r="A16" s="437" t="s">
        <v>73</v>
      </c>
      <c r="B16" s="595">
        <v>1</v>
      </c>
      <c r="C16" s="596">
        <v>160</v>
      </c>
      <c r="D16" s="596">
        <v>31947</v>
      </c>
      <c r="E16" s="597">
        <v>0</v>
      </c>
      <c r="F16" s="597">
        <v>65</v>
      </c>
      <c r="G16" s="596">
        <v>172484</v>
      </c>
      <c r="H16" s="596">
        <v>99453</v>
      </c>
      <c r="I16" s="596">
        <v>144002</v>
      </c>
      <c r="J16" s="596">
        <v>5</v>
      </c>
      <c r="K16" s="598">
        <v>450740</v>
      </c>
      <c r="L16" s="49"/>
    </row>
    <row r="17" spans="1:12" ht="24" customHeight="1">
      <c r="A17" s="438" t="s">
        <v>76</v>
      </c>
      <c r="B17" s="595">
        <v>1</v>
      </c>
      <c r="C17" s="596">
        <v>75</v>
      </c>
      <c r="D17" s="596">
        <v>15423</v>
      </c>
      <c r="E17" s="596">
        <v>365</v>
      </c>
      <c r="F17" s="596">
        <v>28</v>
      </c>
      <c r="G17" s="596">
        <v>18100</v>
      </c>
      <c r="H17" s="596">
        <v>8112</v>
      </c>
      <c r="I17" s="596">
        <v>13280</v>
      </c>
      <c r="J17" s="596">
        <v>2</v>
      </c>
      <c r="K17" s="598">
        <v>69920</v>
      </c>
      <c r="L17" s="49"/>
    </row>
    <row r="18" spans="1:12" ht="24" customHeight="1">
      <c r="A18" s="437" t="s">
        <v>49</v>
      </c>
      <c r="B18" s="595">
        <v>1</v>
      </c>
      <c r="C18" s="596">
        <v>60</v>
      </c>
      <c r="D18" s="596">
        <v>33329</v>
      </c>
      <c r="E18" s="597">
        <v>1450</v>
      </c>
      <c r="F18" s="597">
        <v>12</v>
      </c>
      <c r="G18" s="596">
        <v>16000</v>
      </c>
      <c r="H18" s="596">
        <v>7800</v>
      </c>
      <c r="I18" s="596">
        <v>11826</v>
      </c>
      <c r="J18" s="596">
        <v>1</v>
      </c>
      <c r="K18" s="598">
        <v>30200</v>
      </c>
      <c r="L18" s="49"/>
    </row>
    <row r="19" spans="1:12" ht="24" customHeight="1">
      <c r="A19" s="439" t="s">
        <v>77</v>
      </c>
      <c r="B19" s="599">
        <v>1</v>
      </c>
      <c r="C19" s="600">
        <v>79</v>
      </c>
      <c r="D19" s="600">
        <v>9027</v>
      </c>
      <c r="E19" s="600">
        <v>0</v>
      </c>
      <c r="F19" s="600">
        <v>0</v>
      </c>
      <c r="G19" s="600">
        <v>13245</v>
      </c>
      <c r="H19" s="600">
        <v>8830</v>
      </c>
      <c r="I19" s="600">
        <v>19570</v>
      </c>
      <c r="J19" s="600">
        <v>1</v>
      </c>
      <c r="K19" s="601">
        <v>35001</v>
      </c>
      <c r="L19" s="49"/>
    </row>
    <row r="20" spans="1:12" s="417" customFormat="1" ht="13.5">
      <c r="A20" s="426" t="s">
        <v>248</v>
      </c>
      <c r="B20" s="413"/>
      <c r="C20" s="414"/>
      <c r="D20" s="414"/>
      <c r="E20" s="415"/>
      <c r="F20" s="415"/>
      <c r="G20" s="414"/>
      <c r="H20" s="414"/>
      <c r="I20" s="414"/>
      <c r="J20" s="416"/>
      <c r="K20" s="427"/>
      <c r="L20" s="29"/>
    </row>
    <row r="21" spans="1:12">
      <c r="A21" s="428" t="s">
        <v>74</v>
      </c>
      <c r="B21" s="429"/>
      <c r="C21" s="430"/>
      <c r="D21" s="431"/>
      <c r="E21" s="431"/>
      <c r="F21" s="431"/>
      <c r="G21" s="431"/>
      <c r="H21" s="431"/>
      <c r="I21" s="431"/>
      <c r="J21" s="431"/>
      <c r="K21" s="432"/>
      <c r="L21" s="2"/>
    </row>
    <row r="22" spans="1:12" ht="17.25" thickBot="1">
      <c r="A22" s="433" t="s">
        <v>75</v>
      </c>
      <c r="B22" s="434"/>
      <c r="C22" s="122"/>
      <c r="D22" s="122"/>
      <c r="E22" s="122"/>
      <c r="F22" s="122"/>
      <c r="G22" s="122"/>
      <c r="H22" s="122"/>
      <c r="I22" s="122"/>
      <c r="J22" s="122"/>
      <c r="K22" s="156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12">
    <mergeCell ref="L4:L5"/>
    <mergeCell ref="H3:K3"/>
    <mergeCell ref="G4:G5"/>
    <mergeCell ref="A3:B3"/>
    <mergeCell ref="A4:A5"/>
    <mergeCell ref="B4:B5"/>
    <mergeCell ref="C4:C5"/>
    <mergeCell ref="D4:F4"/>
    <mergeCell ref="H4:H5"/>
    <mergeCell ref="I4:I5"/>
    <mergeCell ref="J4:J5"/>
    <mergeCell ref="K4:K5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6.5"/>
  <cols>
    <col min="1" max="1" width="12.625" customWidth="1"/>
    <col min="2" max="16" width="10.625" customWidth="1"/>
  </cols>
  <sheetData>
    <row r="1" spans="1:17" ht="24" customHeight="1">
      <c r="A1" s="435" t="s">
        <v>397</v>
      </c>
      <c r="B1" s="74"/>
      <c r="C1" s="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</row>
    <row r="2" spans="1:17" ht="17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"/>
      <c r="Q2" s="2"/>
    </row>
    <row r="3" spans="1:17">
      <c r="A3" s="103" t="s">
        <v>50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657" t="s">
        <v>265</v>
      </c>
      <c r="P3" s="658"/>
      <c r="Q3" s="2"/>
    </row>
    <row r="4" spans="1:17" ht="24" customHeight="1">
      <c r="A4" s="689" t="s">
        <v>111</v>
      </c>
      <c r="B4" s="757" t="s">
        <v>251</v>
      </c>
      <c r="C4" s="759" t="s">
        <v>264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1"/>
      <c r="Q4" s="2"/>
    </row>
    <row r="5" spans="1:17" ht="63" customHeight="1">
      <c r="A5" s="690"/>
      <c r="B5" s="758"/>
      <c r="C5" s="100"/>
      <c r="D5" s="254" t="s">
        <v>252</v>
      </c>
      <c r="E5" s="254" t="s">
        <v>253</v>
      </c>
      <c r="F5" s="254" t="s">
        <v>254</v>
      </c>
      <c r="G5" s="254" t="s">
        <v>255</v>
      </c>
      <c r="H5" s="254" t="s">
        <v>256</v>
      </c>
      <c r="I5" s="254" t="s">
        <v>257</v>
      </c>
      <c r="J5" s="254" t="s">
        <v>258</v>
      </c>
      <c r="K5" s="254" t="s">
        <v>259</v>
      </c>
      <c r="L5" s="254" t="s">
        <v>260</v>
      </c>
      <c r="M5" s="254" t="s">
        <v>261</v>
      </c>
      <c r="N5" s="254" t="s">
        <v>262</v>
      </c>
      <c r="O5" s="463" t="s">
        <v>263</v>
      </c>
      <c r="P5" s="294" t="s">
        <v>222</v>
      </c>
      <c r="Q5" s="2"/>
    </row>
    <row r="6" spans="1:17" ht="24" customHeight="1">
      <c r="A6" s="402" t="s">
        <v>2</v>
      </c>
      <c r="B6" s="440">
        <v>24594</v>
      </c>
      <c r="C6" s="441">
        <v>6402</v>
      </c>
      <c r="D6" s="441">
        <v>1715</v>
      </c>
      <c r="E6" s="441">
        <v>2930</v>
      </c>
      <c r="F6" s="238">
        <v>0</v>
      </c>
      <c r="G6" s="441">
        <v>406</v>
      </c>
      <c r="H6" s="238">
        <v>0</v>
      </c>
      <c r="I6" s="441">
        <v>402</v>
      </c>
      <c r="J6" s="238">
        <v>697</v>
      </c>
      <c r="K6" s="238">
        <v>0</v>
      </c>
      <c r="L6" s="441">
        <v>186</v>
      </c>
      <c r="M6" s="238">
        <v>0</v>
      </c>
      <c r="N6" s="238">
        <v>55</v>
      </c>
      <c r="O6" s="238">
        <v>0</v>
      </c>
      <c r="P6" s="453">
        <v>11</v>
      </c>
      <c r="Q6" s="50"/>
    </row>
    <row r="7" spans="1:17" ht="24" customHeight="1">
      <c r="A7" s="403" t="s">
        <v>4</v>
      </c>
      <c r="B7" s="442">
        <v>24332</v>
      </c>
      <c r="C7" s="443">
        <v>6402</v>
      </c>
      <c r="D7" s="443">
        <v>1715</v>
      </c>
      <c r="E7" s="443">
        <v>2930</v>
      </c>
      <c r="F7" s="95">
        <v>0</v>
      </c>
      <c r="G7" s="443">
        <v>406</v>
      </c>
      <c r="H7" s="95">
        <v>0</v>
      </c>
      <c r="I7" s="443">
        <v>0</v>
      </c>
      <c r="J7" s="95">
        <v>697</v>
      </c>
      <c r="K7" s="95">
        <v>0</v>
      </c>
      <c r="L7" s="443">
        <v>186</v>
      </c>
      <c r="M7" s="95">
        <v>457</v>
      </c>
      <c r="N7" s="95">
        <v>0</v>
      </c>
      <c r="O7" s="95">
        <v>0</v>
      </c>
      <c r="P7" s="454">
        <v>11</v>
      </c>
      <c r="Q7" s="50"/>
    </row>
    <row r="8" spans="1:17" ht="24" customHeight="1">
      <c r="A8" s="455" t="s">
        <v>5</v>
      </c>
      <c r="B8" s="444">
        <v>16157</v>
      </c>
      <c r="C8" s="445">
        <v>6402</v>
      </c>
      <c r="D8" s="445">
        <v>1715</v>
      </c>
      <c r="E8" s="445">
        <v>2930</v>
      </c>
      <c r="F8" s="445">
        <v>0</v>
      </c>
      <c r="G8" s="446">
        <v>406</v>
      </c>
      <c r="H8" s="445">
        <v>0</v>
      </c>
      <c r="I8" s="445">
        <v>402</v>
      </c>
      <c r="J8" s="445">
        <v>697</v>
      </c>
      <c r="K8" s="446">
        <v>0</v>
      </c>
      <c r="L8" s="445">
        <v>186</v>
      </c>
      <c r="M8" s="446">
        <v>0</v>
      </c>
      <c r="N8" s="446">
        <v>55</v>
      </c>
      <c r="O8" s="445">
        <v>0</v>
      </c>
      <c r="P8" s="456">
        <v>11</v>
      </c>
      <c r="Q8" s="50"/>
    </row>
    <row r="9" spans="1:17" ht="24" customHeight="1">
      <c r="A9" s="455" t="s">
        <v>95</v>
      </c>
      <c r="B9" s="447">
        <v>16943</v>
      </c>
      <c r="C9" s="448">
        <v>6402</v>
      </c>
      <c r="D9" s="448">
        <v>1715</v>
      </c>
      <c r="E9" s="448">
        <v>2930</v>
      </c>
      <c r="F9" s="448" t="s">
        <v>3</v>
      </c>
      <c r="G9" s="449">
        <v>406</v>
      </c>
      <c r="H9" s="448" t="s">
        <v>3</v>
      </c>
      <c r="I9" s="448">
        <v>402</v>
      </c>
      <c r="J9" s="448">
        <v>697</v>
      </c>
      <c r="K9" s="449" t="s">
        <v>3</v>
      </c>
      <c r="L9" s="448">
        <v>186</v>
      </c>
      <c r="M9" s="449" t="s">
        <v>3</v>
      </c>
      <c r="N9" s="449">
        <v>55</v>
      </c>
      <c r="O9" s="448" t="s">
        <v>3</v>
      </c>
      <c r="P9" s="457">
        <v>11</v>
      </c>
      <c r="Q9" s="50"/>
    </row>
    <row r="10" spans="1:17" ht="24" customHeight="1">
      <c r="A10" s="458" t="s">
        <v>96</v>
      </c>
      <c r="B10" s="450">
        <v>11679</v>
      </c>
      <c r="C10" s="448">
        <v>6402</v>
      </c>
      <c r="D10" s="451">
        <v>1715</v>
      </c>
      <c r="E10" s="451">
        <v>2930</v>
      </c>
      <c r="F10" s="452">
        <v>0</v>
      </c>
      <c r="G10" s="452">
        <v>406</v>
      </c>
      <c r="H10" s="452">
        <v>0</v>
      </c>
      <c r="I10" s="451">
        <v>402</v>
      </c>
      <c r="J10" s="451">
        <v>697</v>
      </c>
      <c r="K10" s="452">
        <v>0</v>
      </c>
      <c r="L10" s="451">
        <v>186</v>
      </c>
      <c r="M10" s="452" t="s">
        <v>3</v>
      </c>
      <c r="N10" s="452">
        <v>55</v>
      </c>
      <c r="O10" s="452" t="s">
        <v>3</v>
      </c>
      <c r="P10" s="459">
        <v>11</v>
      </c>
      <c r="Q10" s="50"/>
    </row>
    <row r="11" spans="1:17" ht="24" customHeight="1">
      <c r="A11" s="460" t="s">
        <v>6</v>
      </c>
      <c r="B11" s="585">
        <v>18594</v>
      </c>
      <c r="C11" s="586">
        <v>6402</v>
      </c>
      <c r="D11" s="586">
        <v>1715</v>
      </c>
      <c r="E11" s="586">
        <v>2930</v>
      </c>
      <c r="F11" s="586">
        <v>0</v>
      </c>
      <c r="G11" s="586">
        <v>406</v>
      </c>
      <c r="H11" s="586">
        <v>0</v>
      </c>
      <c r="I11" s="586">
        <v>402</v>
      </c>
      <c r="J11" s="586">
        <v>697</v>
      </c>
      <c r="K11" s="586">
        <v>0</v>
      </c>
      <c r="L11" s="586">
        <v>186</v>
      </c>
      <c r="M11" s="586" t="s">
        <v>3</v>
      </c>
      <c r="N11" s="586">
        <v>55</v>
      </c>
      <c r="O11" s="586" t="s">
        <v>3</v>
      </c>
      <c r="P11" s="587">
        <v>11</v>
      </c>
      <c r="Q11" s="50"/>
    </row>
    <row r="12" spans="1:17" ht="24" customHeight="1">
      <c r="A12" s="584"/>
      <c r="B12" s="440"/>
      <c r="C12" s="441"/>
      <c r="D12" s="441"/>
      <c r="E12" s="441"/>
      <c r="F12" s="238"/>
      <c r="G12" s="441"/>
      <c r="H12" s="238"/>
      <c r="I12" s="441"/>
      <c r="J12" s="238"/>
      <c r="K12" s="238"/>
      <c r="L12" s="441"/>
      <c r="M12" s="238"/>
      <c r="N12" s="238"/>
      <c r="O12" s="238"/>
      <c r="P12" s="453"/>
      <c r="Q12" s="14"/>
    </row>
    <row r="13" spans="1:17" ht="24" customHeight="1">
      <c r="A13" s="588" t="s">
        <v>398</v>
      </c>
      <c r="B13" s="603">
        <v>18594</v>
      </c>
      <c r="C13" s="604">
        <f>SUM(D13:P13)</f>
        <v>6402</v>
      </c>
      <c r="D13" s="605">
        <v>1715</v>
      </c>
      <c r="E13" s="605">
        <v>2930</v>
      </c>
      <c r="F13" s="605">
        <v>0</v>
      </c>
      <c r="G13" s="606">
        <v>406</v>
      </c>
      <c r="H13" s="605">
        <v>0</v>
      </c>
      <c r="I13" s="605">
        <v>402</v>
      </c>
      <c r="J13" s="605">
        <v>697</v>
      </c>
      <c r="K13" s="606">
        <v>0</v>
      </c>
      <c r="L13" s="605">
        <v>186</v>
      </c>
      <c r="M13" s="606" t="s">
        <v>411</v>
      </c>
      <c r="N13" s="606">
        <v>55</v>
      </c>
      <c r="O13" s="606" t="s">
        <v>411</v>
      </c>
      <c r="P13" s="607">
        <v>11</v>
      </c>
      <c r="Q13" s="14"/>
    </row>
    <row r="14" spans="1:17" ht="18" customHeight="1" thickBot="1">
      <c r="A14" s="176" t="s">
        <v>51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2"/>
      <c r="Q14" s="14"/>
    </row>
    <row r="15" spans="1:17">
      <c r="A15" s="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mergeCells count="4">
    <mergeCell ref="A4:A5"/>
    <mergeCell ref="B4:B5"/>
    <mergeCell ref="C4:P4"/>
    <mergeCell ref="O3:P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6.5"/>
  <cols>
    <col min="1" max="1" width="12.625" customWidth="1"/>
    <col min="2" max="6" width="10.625" customWidth="1"/>
    <col min="7" max="7" width="10.625" style="80" customWidth="1"/>
    <col min="8" max="17" width="10.625" customWidth="1"/>
  </cols>
  <sheetData>
    <row r="1" spans="1:18" ht="24" customHeight="1">
      <c r="A1" s="464" t="s">
        <v>382</v>
      </c>
      <c r="B1" s="74"/>
      <c r="C1" s="2"/>
      <c r="D1" s="6"/>
      <c r="E1" s="6"/>
      <c r="F1" s="45"/>
      <c r="G1" s="45"/>
      <c r="H1" s="45"/>
      <c r="I1" s="45"/>
      <c r="J1" s="45"/>
      <c r="K1" s="45"/>
      <c r="L1" s="6" t="s">
        <v>0</v>
      </c>
      <c r="M1" s="6" t="s">
        <v>0</v>
      </c>
      <c r="N1" s="6"/>
      <c r="O1" s="45"/>
      <c r="P1" s="45"/>
      <c r="Q1" s="45"/>
      <c r="R1" s="45"/>
    </row>
    <row r="2" spans="1:18" ht="17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>
      <c r="A3" s="103" t="s">
        <v>287</v>
      </c>
      <c r="B3" s="401"/>
      <c r="C3" s="105" t="s">
        <v>0</v>
      </c>
      <c r="D3" s="401"/>
      <c r="E3" s="401"/>
      <c r="F3" s="401"/>
      <c r="G3" s="401"/>
      <c r="H3" s="401"/>
      <c r="I3" s="401"/>
      <c r="J3" s="401"/>
      <c r="K3" s="105"/>
      <c r="L3" s="105" t="s">
        <v>0</v>
      </c>
      <c r="M3" s="105" t="s">
        <v>0</v>
      </c>
      <c r="N3" s="105"/>
      <c r="O3" s="105" t="s">
        <v>0</v>
      </c>
      <c r="P3" s="762" t="s">
        <v>286</v>
      </c>
      <c r="Q3" s="763"/>
      <c r="R3" s="45"/>
    </row>
    <row r="4" spans="1:18" ht="24" customHeight="1">
      <c r="A4" s="764" t="s">
        <v>283</v>
      </c>
      <c r="B4" s="765" t="s">
        <v>270</v>
      </c>
      <c r="C4" s="766" t="s">
        <v>266</v>
      </c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8"/>
      <c r="Q4" s="769" t="s">
        <v>269</v>
      </c>
      <c r="R4" s="51"/>
    </row>
    <row r="5" spans="1:18" ht="24" customHeight="1">
      <c r="A5" s="764"/>
      <c r="B5" s="765"/>
      <c r="C5" s="772" t="s">
        <v>267</v>
      </c>
      <c r="D5" s="773"/>
      <c r="E5" s="773"/>
      <c r="F5" s="773"/>
      <c r="G5" s="773"/>
      <c r="H5" s="773"/>
      <c r="I5" s="773"/>
      <c r="J5" s="774"/>
      <c r="K5" s="775" t="s">
        <v>268</v>
      </c>
      <c r="L5" s="765"/>
      <c r="M5" s="765"/>
      <c r="N5" s="765"/>
      <c r="O5" s="765"/>
      <c r="P5" s="775" t="s">
        <v>282</v>
      </c>
      <c r="Q5" s="770"/>
      <c r="R5" s="51"/>
    </row>
    <row r="6" spans="1:18" ht="101.25" customHeight="1">
      <c r="A6" s="764"/>
      <c r="B6" s="765"/>
      <c r="C6" s="465"/>
      <c r="D6" s="466" t="s">
        <v>271</v>
      </c>
      <c r="E6" s="466" t="s">
        <v>272</v>
      </c>
      <c r="F6" s="466" t="s">
        <v>273</v>
      </c>
      <c r="G6" s="466" t="s">
        <v>274</v>
      </c>
      <c r="H6" s="466" t="s">
        <v>275</v>
      </c>
      <c r="I6" s="466" t="s">
        <v>276</v>
      </c>
      <c r="J6" s="466" t="s">
        <v>277</v>
      </c>
      <c r="K6" s="465"/>
      <c r="L6" s="466" t="s">
        <v>278</v>
      </c>
      <c r="M6" s="466" t="s">
        <v>279</v>
      </c>
      <c r="N6" s="466" t="s">
        <v>280</v>
      </c>
      <c r="O6" s="466" t="s">
        <v>281</v>
      </c>
      <c r="P6" s="776"/>
      <c r="Q6" s="771"/>
      <c r="R6" s="45"/>
    </row>
    <row r="7" spans="1:18" ht="24" customHeight="1">
      <c r="A7" s="479" t="s">
        <v>2</v>
      </c>
      <c r="B7" s="467">
        <v>13</v>
      </c>
      <c r="C7" s="468">
        <v>7</v>
      </c>
      <c r="D7" s="468">
        <v>0</v>
      </c>
      <c r="E7" s="468">
        <v>7</v>
      </c>
      <c r="F7" s="468">
        <v>0</v>
      </c>
      <c r="G7" s="468"/>
      <c r="H7" s="468">
        <v>0</v>
      </c>
      <c r="I7" s="468">
        <v>0</v>
      </c>
      <c r="J7" s="468">
        <v>0</v>
      </c>
      <c r="K7" s="468">
        <v>4</v>
      </c>
      <c r="L7" s="468">
        <v>1</v>
      </c>
      <c r="M7" s="468">
        <v>1</v>
      </c>
      <c r="N7" s="468">
        <v>2</v>
      </c>
      <c r="O7" s="468">
        <v>0</v>
      </c>
      <c r="P7" s="468">
        <v>2</v>
      </c>
      <c r="Q7" s="480">
        <v>0</v>
      </c>
      <c r="R7" s="52"/>
    </row>
    <row r="8" spans="1:18" ht="24" customHeight="1">
      <c r="A8" s="481" t="s">
        <v>4</v>
      </c>
      <c r="B8" s="469">
        <v>13</v>
      </c>
      <c r="C8" s="470">
        <v>7</v>
      </c>
      <c r="D8" s="470">
        <v>0</v>
      </c>
      <c r="E8" s="470">
        <v>7</v>
      </c>
      <c r="F8" s="470">
        <v>0</v>
      </c>
      <c r="G8" s="470"/>
      <c r="H8" s="470">
        <v>0</v>
      </c>
      <c r="I8" s="470">
        <v>0</v>
      </c>
      <c r="J8" s="470">
        <v>0</v>
      </c>
      <c r="K8" s="470">
        <v>4</v>
      </c>
      <c r="L8" s="470">
        <v>1</v>
      </c>
      <c r="M8" s="470">
        <v>1</v>
      </c>
      <c r="N8" s="470">
        <v>2</v>
      </c>
      <c r="O8" s="470">
        <v>0</v>
      </c>
      <c r="P8" s="470">
        <v>2</v>
      </c>
      <c r="Q8" s="482">
        <v>0</v>
      </c>
      <c r="R8" s="52"/>
    </row>
    <row r="9" spans="1:18" ht="24" customHeight="1">
      <c r="A9" s="481" t="s">
        <v>5</v>
      </c>
      <c r="B9" s="471">
        <v>13</v>
      </c>
      <c r="C9" s="472">
        <v>7</v>
      </c>
      <c r="D9" s="472">
        <v>0</v>
      </c>
      <c r="E9" s="472">
        <v>7</v>
      </c>
      <c r="F9" s="472">
        <v>0</v>
      </c>
      <c r="G9" s="472"/>
      <c r="H9" s="472">
        <v>0</v>
      </c>
      <c r="I9" s="472">
        <v>0</v>
      </c>
      <c r="J9" s="472">
        <v>0</v>
      </c>
      <c r="K9" s="472">
        <v>4</v>
      </c>
      <c r="L9" s="472">
        <v>1</v>
      </c>
      <c r="M9" s="472">
        <v>1</v>
      </c>
      <c r="N9" s="472">
        <v>2</v>
      </c>
      <c r="O9" s="472">
        <v>0</v>
      </c>
      <c r="P9" s="472">
        <v>2</v>
      </c>
      <c r="Q9" s="483">
        <v>0</v>
      </c>
      <c r="R9" s="52"/>
    </row>
    <row r="10" spans="1:18" ht="24" customHeight="1">
      <c r="A10" s="481" t="s">
        <v>95</v>
      </c>
      <c r="B10" s="473">
        <v>13</v>
      </c>
      <c r="C10" s="474">
        <v>7</v>
      </c>
      <c r="D10" s="474">
        <v>0</v>
      </c>
      <c r="E10" s="474">
        <v>7</v>
      </c>
      <c r="F10" s="474">
        <v>0</v>
      </c>
      <c r="G10" s="474"/>
      <c r="H10" s="474">
        <v>0</v>
      </c>
      <c r="I10" s="474">
        <v>0</v>
      </c>
      <c r="J10" s="474">
        <v>0</v>
      </c>
      <c r="K10" s="474">
        <v>4</v>
      </c>
      <c r="L10" s="474">
        <v>1</v>
      </c>
      <c r="M10" s="474">
        <v>1</v>
      </c>
      <c r="N10" s="474">
        <v>2</v>
      </c>
      <c r="O10" s="474">
        <v>0</v>
      </c>
      <c r="P10" s="474">
        <v>2</v>
      </c>
      <c r="Q10" s="484">
        <v>0</v>
      </c>
      <c r="R10" s="52"/>
    </row>
    <row r="11" spans="1:18" ht="24" customHeight="1">
      <c r="A11" s="485" t="s">
        <v>96</v>
      </c>
      <c r="B11" s="475">
        <v>13</v>
      </c>
      <c r="C11" s="476">
        <v>7</v>
      </c>
      <c r="D11" s="476"/>
      <c r="E11" s="476">
        <v>7</v>
      </c>
      <c r="F11" s="476"/>
      <c r="G11" s="476"/>
      <c r="H11" s="476"/>
      <c r="I11" s="476"/>
      <c r="J11" s="476"/>
      <c r="K11" s="476">
        <v>4</v>
      </c>
      <c r="L11" s="476">
        <v>1</v>
      </c>
      <c r="M11" s="476">
        <v>1</v>
      </c>
      <c r="N11" s="476">
        <v>2</v>
      </c>
      <c r="O11" s="476"/>
      <c r="P11" s="476">
        <v>2</v>
      </c>
      <c r="Q11" s="486"/>
      <c r="R11" s="53"/>
    </row>
    <row r="12" spans="1:18" s="594" customFormat="1" ht="24" customHeight="1">
      <c r="A12" s="487" t="s">
        <v>284</v>
      </c>
      <c r="B12" s="477">
        <v>14</v>
      </c>
      <c r="C12" s="478">
        <v>8</v>
      </c>
      <c r="D12" s="478"/>
      <c r="E12" s="478">
        <v>7</v>
      </c>
      <c r="F12" s="478">
        <v>1</v>
      </c>
      <c r="G12" s="478"/>
      <c r="H12" s="478"/>
      <c r="I12" s="478"/>
      <c r="J12" s="478"/>
      <c r="K12" s="478">
        <v>4</v>
      </c>
      <c r="L12" s="478">
        <v>1</v>
      </c>
      <c r="M12" s="478">
        <v>1</v>
      </c>
      <c r="N12" s="478">
        <v>2</v>
      </c>
      <c r="O12" s="478"/>
      <c r="P12" s="478">
        <v>2</v>
      </c>
      <c r="Q12" s="488"/>
      <c r="R12" s="54"/>
    </row>
    <row r="13" spans="1:18" ht="18" customHeight="1" thickBot="1">
      <c r="A13" s="121" t="s">
        <v>285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489"/>
      <c r="R13" s="55"/>
    </row>
    <row r="14" spans="1:18" ht="19.5">
      <c r="A14" s="56"/>
      <c r="B14" s="56"/>
      <c r="C14" s="57"/>
      <c r="D14" s="58"/>
      <c r="E14" s="56"/>
      <c r="F14" s="56"/>
      <c r="G14" s="56"/>
      <c r="H14" s="56"/>
      <c r="I14" s="56"/>
      <c r="J14" s="56"/>
      <c r="K14" s="56"/>
      <c r="L14" s="56"/>
      <c r="M14" s="57"/>
      <c r="N14" s="56"/>
      <c r="O14" s="56"/>
      <c r="P14" s="56"/>
      <c r="Q14" s="56"/>
      <c r="R14" s="56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mergeCells count="8">
    <mergeCell ref="P3:Q3"/>
    <mergeCell ref="A4:A6"/>
    <mergeCell ref="B4:B6"/>
    <mergeCell ref="C4:P4"/>
    <mergeCell ref="Q4:Q6"/>
    <mergeCell ref="C5:J5"/>
    <mergeCell ref="K5:O5"/>
    <mergeCell ref="P5:P6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6.5"/>
  <cols>
    <col min="1" max="1" width="12.75" customWidth="1"/>
    <col min="2" max="5" width="10.625" customWidth="1"/>
    <col min="6" max="6" width="11.625" customWidth="1"/>
    <col min="7" max="8" width="10.625" customWidth="1"/>
    <col min="9" max="9" width="12.625" customWidth="1"/>
    <col min="10" max="14" width="10.625" customWidth="1"/>
    <col min="15" max="15" width="21.875" customWidth="1"/>
  </cols>
  <sheetData>
    <row r="1" spans="1:15" ht="24" customHeight="1">
      <c r="A1" s="82" t="s">
        <v>400</v>
      </c>
      <c r="B1" s="74"/>
      <c r="C1" s="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</row>
    <row r="2" spans="1:15">
      <c r="A2" s="5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18" customHeight="1" thickBot="1">
      <c r="A3" s="6" t="s">
        <v>305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792" t="s">
        <v>304</v>
      </c>
      <c r="N3" s="792"/>
      <c r="O3" s="2"/>
    </row>
    <row r="4" spans="1:15" ht="39.75" customHeight="1">
      <c r="A4" s="777" t="s">
        <v>288</v>
      </c>
      <c r="B4" s="780" t="s">
        <v>289</v>
      </c>
      <c r="C4" s="781"/>
      <c r="D4" s="781"/>
      <c r="E4" s="782"/>
      <c r="F4" s="783" t="s">
        <v>290</v>
      </c>
      <c r="G4" s="784"/>
      <c r="H4" s="780" t="s">
        <v>291</v>
      </c>
      <c r="I4" s="781"/>
      <c r="J4" s="781"/>
      <c r="K4" s="782"/>
      <c r="L4" s="780" t="s">
        <v>292</v>
      </c>
      <c r="M4" s="781"/>
      <c r="N4" s="785"/>
      <c r="O4" s="60"/>
    </row>
    <row r="5" spans="1:15" ht="38.25" customHeight="1">
      <c r="A5" s="778"/>
      <c r="B5" s="786" t="s">
        <v>293</v>
      </c>
      <c r="C5" s="786" t="s">
        <v>294</v>
      </c>
      <c r="D5" s="788" t="s">
        <v>295</v>
      </c>
      <c r="E5" s="501"/>
      <c r="F5" s="786" t="s">
        <v>306</v>
      </c>
      <c r="G5" s="786" t="s">
        <v>296</v>
      </c>
      <c r="H5" s="786" t="s">
        <v>308</v>
      </c>
      <c r="I5" s="786" t="s">
        <v>297</v>
      </c>
      <c r="J5" s="791" t="s">
        <v>309</v>
      </c>
      <c r="K5" s="786" t="s">
        <v>307</v>
      </c>
      <c r="L5" s="786" t="s">
        <v>298</v>
      </c>
      <c r="M5" s="786" t="s">
        <v>299</v>
      </c>
      <c r="N5" s="789" t="s">
        <v>300</v>
      </c>
      <c r="O5" s="60"/>
    </row>
    <row r="6" spans="1:15" ht="48.75" customHeight="1">
      <c r="A6" s="779"/>
      <c r="B6" s="787"/>
      <c r="C6" s="787"/>
      <c r="D6" s="787"/>
      <c r="E6" s="502" t="s">
        <v>301</v>
      </c>
      <c r="F6" s="787"/>
      <c r="G6" s="787"/>
      <c r="H6" s="787"/>
      <c r="I6" s="787"/>
      <c r="J6" s="663"/>
      <c r="K6" s="787"/>
      <c r="L6" s="787"/>
      <c r="M6" s="787"/>
      <c r="N6" s="790"/>
      <c r="O6" s="60"/>
    </row>
    <row r="7" spans="1:15" ht="24" customHeight="1" thickBot="1">
      <c r="A7" s="508" t="s">
        <v>2</v>
      </c>
      <c r="B7" s="237">
        <v>3</v>
      </c>
      <c r="C7" s="238">
        <v>2</v>
      </c>
      <c r="D7" s="238">
        <v>8</v>
      </c>
      <c r="E7" s="238">
        <v>41</v>
      </c>
      <c r="F7" s="238">
        <v>1</v>
      </c>
      <c r="G7" s="238">
        <v>1</v>
      </c>
      <c r="H7" s="238">
        <v>0</v>
      </c>
      <c r="I7" s="238">
        <v>1</v>
      </c>
      <c r="J7" s="350">
        <v>3</v>
      </c>
      <c r="K7" s="350">
        <v>2</v>
      </c>
      <c r="L7" s="350">
        <v>1</v>
      </c>
      <c r="M7" s="238">
        <v>0</v>
      </c>
      <c r="N7" s="256">
        <v>0</v>
      </c>
      <c r="O7" s="2"/>
    </row>
    <row r="8" spans="1:15" ht="24" customHeight="1" thickBot="1">
      <c r="A8" s="509" t="s">
        <v>4</v>
      </c>
      <c r="B8" s="239">
        <v>3</v>
      </c>
      <c r="C8" s="95">
        <v>2</v>
      </c>
      <c r="D8" s="95">
        <v>8</v>
      </c>
      <c r="E8" s="95">
        <v>41</v>
      </c>
      <c r="F8" s="95">
        <v>1</v>
      </c>
      <c r="G8" s="95">
        <v>1</v>
      </c>
      <c r="H8" s="95">
        <v>0</v>
      </c>
      <c r="I8" s="95">
        <v>1</v>
      </c>
      <c r="J8" s="490">
        <v>3</v>
      </c>
      <c r="K8" s="490">
        <v>2</v>
      </c>
      <c r="L8" s="490">
        <v>1</v>
      </c>
      <c r="M8" s="95">
        <v>0</v>
      </c>
      <c r="N8" s="258">
        <v>0</v>
      </c>
      <c r="O8" s="2"/>
    </row>
    <row r="9" spans="1:15" ht="24" customHeight="1" thickBot="1">
      <c r="A9" s="509" t="s">
        <v>5</v>
      </c>
      <c r="B9" s="491">
        <v>3</v>
      </c>
      <c r="C9" s="209">
        <v>1</v>
      </c>
      <c r="D9" s="492">
        <v>6</v>
      </c>
      <c r="E9" s="492">
        <v>31</v>
      </c>
      <c r="F9" s="209">
        <v>1</v>
      </c>
      <c r="G9" s="209">
        <v>1</v>
      </c>
      <c r="H9" s="209">
        <v>0</v>
      </c>
      <c r="I9" s="209">
        <v>1</v>
      </c>
      <c r="J9" s="209">
        <v>3</v>
      </c>
      <c r="K9" s="209">
        <v>2</v>
      </c>
      <c r="L9" s="209">
        <v>1</v>
      </c>
      <c r="M9" s="209">
        <v>0</v>
      </c>
      <c r="N9" s="503">
        <v>0</v>
      </c>
      <c r="O9" s="2"/>
    </row>
    <row r="10" spans="1:15" ht="24" customHeight="1" thickBot="1">
      <c r="A10" s="509" t="s">
        <v>95</v>
      </c>
      <c r="B10" s="493">
        <v>3</v>
      </c>
      <c r="C10" s="213">
        <v>1</v>
      </c>
      <c r="D10" s="494">
        <v>4</v>
      </c>
      <c r="E10" s="494">
        <v>29</v>
      </c>
      <c r="F10" s="213">
        <v>1</v>
      </c>
      <c r="G10" s="213">
        <v>3</v>
      </c>
      <c r="H10" s="213">
        <v>0</v>
      </c>
      <c r="I10" s="213">
        <v>2</v>
      </c>
      <c r="J10" s="213">
        <v>3</v>
      </c>
      <c r="K10" s="213">
        <v>2</v>
      </c>
      <c r="L10" s="213">
        <v>1</v>
      </c>
      <c r="M10" s="213">
        <v>0</v>
      </c>
      <c r="N10" s="504">
        <v>0</v>
      </c>
      <c r="O10" s="2"/>
    </row>
    <row r="11" spans="1:15" ht="24" customHeight="1">
      <c r="A11" s="510" t="s">
        <v>96</v>
      </c>
      <c r="B11" s="495">
        <v>4</v>
      </c>
      <c r="C11" s="496">
        <v>1</v>
      </c>
      <c r="D11" s="497">
        <v>4</v>
      </c>
      <c r="E11" s="497">
        <v>29</v>
      </c>
      <c r="F11" s="496">
        <v>1</v>
      </c>
      <c r="G11" s="496">
        <v>4</v>
      </c>
      <c r="H11" s="496"/>
      <c r="I11" s="496">
        <v>2</v>
      </c>
      <c r="J11" s="496">
        <v>3</v>
      </c>
      <c r="K11" s="496">
        <v>1</v>
      </c>
      <c r="L11" s="496">
        <v>1</v>
      </c>
      <c r="M11" s="496"/>
      <c r="N11" s="505"/>
      <c r="O11" s="2"/>
    </row>
    <row r="12" spans="1:15" ht="24" customHeight="1">
      <c r="A12" s="297" t="s">
        <v>302</v>
      </c>
      <c r="B12" s="498">
        <v>4</v>
      </c>
      <c r="C12" s="499">
        <v>1</v>
      </c>
      <c r="D12" s="500">
        <v>4</v>
      </c>
      <c r="E12" s="500">
        <v>29</v>
      </c>
      <c r="F12" s="499">
        <v>1</v>
      </c>
      <c r="G12" s="499">
        <v>4</v>
      </c>
      <c r="H12" s="499"/>
      <c r="I12" s="499">
        <v>2</v>
      </c>
      <c r="J12" s="499">
        <v>3</v>
      </c>
      <c r="K12" s="499">
        <v>1</v>
      </c>
      <c r="L12" s="499">
        <v>1</v>
      </c>
      <c r="M12" s="499"/>
      <c r="N12" s="506"/>
      <c r="O12" s="2"/>
    </row>
    <row r="13" spans="1:15" ht="18" customHeight="1" thickBot="1">
      <c r="A13" s="121" t="s">
        <v>303</v>
      </c>
      <c r="B13" s="383"/>
      <c r="C13" s="383"/>
      <c r="D13" s="383"/>
      <c r="E13" s="383"/>
      <c r="F13" s="381"/>
      <c r="G13" s="381"/>
      <c r="H13" s="381"/>
      <c r="I13" s="381"/>
      <c r="J13" s="381"/>
      <c r="K13" s="381"/>
      <c r="L13" s="381"/>
      <c r="M13" s="381"/>
      <c r="N13" s="507"/>
      <c r="O13" s="7"/>
    </row>
  </sheetData>
  <mergeCells count="18">
    <mergeCell ref="M3:N3"/>
    <mergeCell ref="K5:K6"/>
    <mergeCell ref="L5:L6"/>
    <mergeCell ref="M5:M6"/>
    <mergeCell ref="A4:A6"/>
    <mergeCell ref="B4:E4"/>
    <mergeCell ref="F4:G4"/>
    <mergeCell ref="H4:K4"/>
    <mergeCell ref="L4:N4"/>
    <mergeCell ref="B5:B6"/>
    <mergeCell ref="C5:C6"/>
    <mergeCell ref="D5:D6"/>
    <mergeCell ref="F5:F6"/>
    <mergeCell ref="G5:G6"/>
    <mergeCell ref="N5:N6"/>
    <mergeCell ref="H5:H6"/>
    <mergeCell ref="I5:I6"/>
    <mergeCell ref="J5:J6"/>
  </mergeCells>
  <phoneticPr fontId="2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pane xSplit="1" ySplit="10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6.5"/>
  <cols>
    <col min="1" max="1" width="18.625" customWidth="1"/>
    <col min="2" max="2" width="10.625" customWidth="1"/>
    <col min="3" max="3" width="11.25" customWidth="1"/>
    <col min="4" max="15" width="10.625" customWidth="1"/>
  </cols>
  <sheetData>
    <row r="1" spans="1:16" s="79" customFormat="1"/>
    <row r="2" spans="1:16" ht="30" customHeight="1">
      <c r="A2" s="81" t="s">
        <v>428</v>
      </c>
      <c r="B2" s="1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583" customFormat="1" ht="15" customHeight="1">
      <c r="A3" s="81"/>
      <c r="B3" s="1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79" customFormat="1" ht="15" customHeight="1">
      <c r="A4" s="81"/>
      <c r="B4" s="1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24" customHeight="1">
      <c r="A5" s="82" t="s">
        <v>381</v>
      </c>
      <c r="B5" s="74"/>
      <c r="C5" s="2"/>
      <c r="D5" s="2"/>
      <c r="E5" s="2"/>
      <c r="F5" s="5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7.25" thickBot="1">
      <c r="A6" s="2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03" t="s">
        <v>93</v>
      </c>
      <c r="B7" s="104"/>
      <c r="C7" s="104"/>
      <c r="D7" s="105" t="s">
        <v>0</v>
      </c>
      <c r="E7" s="105" t="s">
        <v>0</v>
      </c>
      <c r="F7" s="106"/>
      <c r="G7" s="105" t="s">
        <v>0</v>
      </c>
      <c r="H7" s="105"/>
      <c r="I7" s="105" t="s">
        <v>0</v>
      </c>
      <c r="J7" s="105"/>
      <c r="K7" s="107"/>
      <c r="L7" s="107"/>
      <c r="M7" s="104"/>
      <c r="N7" s="657" t="s">
        <v>94</v>
      </c>
      <c r="O7" s="658"/>
      <c r="P7" s="6" t="s">
        <v>0</v>
      </c>
    </row>
    <row r="8" spans="1:16" ht="35.25" customHeight="1">
      <c r="A8" s="648" t="s">
        <v>404</v>
      </c>
      <c r="B8" s="649" t="s">
        <v>83</v>
      </c>
      <c r="C8" s="652" t="s">
        <v>84</v>
      </c>
      <c r="D8" s="652" t="s">
        <v>85</v>
      </c>
      <c r="E8" s="652" t="s">
        <v>86</v>
      </c>
      <c r="F8" s="655"/>
      <c r="G8" s="656"/>
      <c r="H8" s="652" t="s">
        <v>87</v>
      </c>
      <c r="I8" s="655"/>
      <c r="J8" s="655"/>
      <c r="K8" s="655"/>
      <c r="L8" s="655"/>
      <c r="M8" s="655"/>
      <c r="N8" s="656"/>
      <c r="O8" s="659" t="s">
        <v>88</v>
      </c>
      <c r="P8" s="8"/>
    </row>
    <row r="9" spans="1:16" ht="37.5" customHeight="1">
      <c r="A9" s="648"/>
      <c r="B9" s="650"/>
      <c r="C9" s="653"/>
      <c r="D9" s="653"/>
      <c r="E9" s="662"/>
      <c r="F9" s="649" t="s">
        <v>89</v>
      </c>
      <c r="G9" s="649" t="s">
        <v>90</v>
      </c>
      <c r="H9" s="650"/>
      <c r="I9" s="652" t="s">
        <v>92</v>
      </c>
      <c r="J9" s="655"/>
      <c r="K9" s="656"/>
      <c r="L9" s="652" t="s">
        <v>99</v>
      </c>
      <c r="M9" s="655"/>
      <c r="N9" s="656"/>
      <c r="O9" s="660"/>
      <c r="P9" s="8"/>
    </row>
    <row r="10" spans="1:16" ht="39" customHeight="1">
      <c r="A10" s="648"/>
      <c r="B10" s="651"/>
      <c r="C10" s="654"/>
      <c r="D10" s="654"/>
      <c r="E10" s="663"/>
      <c r="F10" s="663"/>
      <c r="G10" s="663"/>
      <c r="H10" s="663"/>
      <c r="I10" s="101"/>
      <c r="J10" s="102" t="s">
        <v>91</v>
      </c>
      <c r="K10" s="102" t="s">
        <v>90</v>
      </c>
      <c r="L10" s="101"/>
      <c r="M10" s="102" t="s">
        <v>89</v>
      </c>
      <c r="N10" s="102" t="s">
        <v>90</v>
      </c>
      <c r="O10" s="661"/>
      <c r="P10" s="9"/>
    </row>
    <row r="11" spans="1:16" ht="24" customHeight="1">
      <c r="A11" s="108" t="s">
        <v>405</v>
      </c>
      <c r="B11" s="83">
        <v>170</v>
      </c>
      <c r="C11" s="84">
        <v>3020</v>
      </c>
      <c r="D11" s="84">
        <v>2909</v>
      </c>
      <c r="E11" s="84">
        <v>128425</v>
      </c>
      <c r="F11" s="84">
        <v>75693</v>
      </c>
      <c r="G11" s="84">
        <v>55407</v>
      </c>
      <c r="H11" s="84">
        <v>7209</v>
      </c>
      <c r="I11" s="84">
        <v>6208</v>
      </c>
      <c r="J11" s="84">
        <v>2633</v>
      </c>
      <c r="K11" s="84">
        <v>3575</v>
      </c>
      <c r="L11" s="84">
        <v>1001</v>
      </c>
      <c r="M11" s="84">
        <v>579</v>
      </c>
      <c r="N11" s="84">
        <v>422</v>
      </c>
      <c r="O11" s="109">
        <v>20.6870167525773</v>
      </c>
      <c r="P11" s="10"/>
    </row>
    <row r="12" spans="1:16" ht="24" customHeight="1">
      <c r="A12" s="108" t="s">
        <v>406</v>
      </c>
      <c r="B12" s="85">
        <v>173</v>
      </c>
      <c r="C12" s="86">
        <v>2985</v>
      </c>
      <c r="D12" s="86">
        <v>0</v>
      </c>
      <c r="E12" s="86">
        <v>129561</v>
      </c>
      <c r="F12" s="86">
        <v>74134</v>
      </c>
      <c r="G12" s="86">
        <v>55427</v>
      </c>
      <c r="H12" s="86">
        <v>7211</v>
      </c>
      <c r="I12" s="86">
        <v>6170</v>
      </c>
      <c r="J12" s="86">
        <v>2517</v>
      </c>
      <c r="K12" s="86">
        <v>3653</v>
      </c>
      <c r="L12" s="86">
        <v>1041</v>
      </c>
      <c r="M12" s="86">
        <v>606</v>
      </c>
      <c r="N12" s="86">
        <v>435</v>
      </c>
      <c r="O12" s="110">
        <v>20.998541329011346</v>
      </c>
      <c r="P12" s="10"/>
    </row>
    <row r="13" spans="1:16" ht="24" customHeight="1">
      <c r="A13" s="108" t="s">
        <v>407</v>
      </c>
      <c r="B13" s="85">
        <v>171</v>
      </c>
      <c r="C13" s="86">
        <v>2696</v>
      </c>
      <c r="D13" s="86">
        <v>2326</v>
      </c>
      <c r="E13" s="86">
        <v>124801</v>
      </c>
      <c r="F13" s="86">
        <v>71038</v>
      </c>
      <c r="G13" s="86">
        <v>53763</v>
      </c>
      <c r="H13" s="86">
        <v>7531</v>
      </c>
      <c r="I13" s="86">
        <v>6508</v>
      </c>
      <c r="J13" s="86">
        <v>2811</v>
      </c>
      <c r="K13" s="86">
        <v>3697</v>
      </c>
      <c r="L13" s="86">
        <v>1023</v>
      </c>
      <c r="M13" s="86">
        <v>583</v>
      </c>
      <c r="N13" s="86">
        <v>440</v>
      </c>
      <c r="O13" s="110">
        <v>19.176551936078674</v>
      </c>
      <c r="P13" s="10"/>
    </row>
    <row r="14" spans="1:16" ht="24" customHeight="1">
      <c r="A14" s="108" t="s">
        <v>408</v>
      </c>
      <c r="B14" s="85">
        <v>169</v>
      </c>
      <c r="C14" s="86">
        <v>3000</v>
      </c>
      <c r="D14" s="86">
        <v>2392</v>
      </c>
      <c r="E14" s="86">
        <v>120696</v>
      </c>
      <c r="F14" s="86">
        <v>68541</v>
      </c>
      <c r="G14" s="86">
        <v>52155</v>
      </c>
      <c r="H14" s="86">
        <v>7431</v>
      </c>
      <c r="I14" s="86">
        <v>6386</v>
      </c>
      <c r="J14" s="86">
        <v>2757</v>
      </c>
      <c r="K14" s="86">
        <v>3629</v>
      </c>
      <c r="L14" s="86">
        <v>1045</v>
      </c>
      <c r="M14" s="86">
        <v>599</v>
      </c>
      <c r="N14" s="86">
        <v>446</v>
      </c>
      <c r="O14" s="110">
        <v>18.899999999999999</v>
      </c>
      <c r="P14" s="10"/>
    </row>
    <row r="15" spans="1:16" ht="24" customHeight="1">
      <c r="A15" s="108" t="s">
        <v>409</v>
      </c>
      <c r="B15" s="87">
        <v>169</v>
      </c>
      <c r="C15" s="88">
        <v>2922</v>
      </c>
      <c r="D15" s="88">
        <v>2419</v>
      </c>
      <c r="E15" s="88">
        <v>117167</v>
      </c>
      <c r="F15" s="88">
        <v>66151</v>
      </c>
      <c r="G15" s="88">
        <v>51016</v>
      </c>
      <c r="H15" s="88">
        <v>7202</v>
      </c>
      <c r="I15" s="88">
        <v>6146</v>
      </c>
      <c r="J15" s="88">
        <v>2466</v>
      </c>
      <c r="K15" s="88">
        <v>3680</v>
      </c>
      <c r="L15" s="88">
        <v>1056</v>
      </c>
      <c r="M15" s="88">
        <v>552</v>
      </c>
      <c r="N15" s="88">
        <v>504</v>
      </c>
      <c r="O15" s="111">
        <v>16.3</v>
      </c>
      <c r="P15" s="10"/>
    </row>
    <row r="16" spans="1:16" ht="24" customHeight="1">
      <c r="A16" s="112" t="s">
        <v>410</v>
      </c>
      <c r="B16" s="89">
        <v>166</v>
      </c>
      <c r="C16" s="90">
        <v>2775</v>
      </c>
      <c r="D16" s="90">
        <v>3463</v>
      </c>
      <c r="E16" s="90">
        <v>108395</v>
      </c>
      <c r="F16" s="90">
        <v>59069</v>
      </c>
      <c r="G16" s="90">
        <v>49326</v>
      </c>
      <c r="H16" s="90">
        <v>7107</v>
      </c>
      <c r="I16" s="90">
        <v>6078</v>
      </c>
      <c r="J16" s="90">
        <v>2422</v>
      </c>
      <c r="K16" s="90">
        <v>3655</v>
      </c>
      <c r="L16" s="90">
        <v>1032</v>
      </c>
      <c r="M16" s="90">
        <v>553</v>
      </c>
      <c r="N16" s="90">
        <v>479</v>
      </c>
      <c r="O16" s="113">
        <v>125.63010546446075</v>
      </c>
      <c r="P16" s="10"/>
    </row>
    <row r="17" spans="1:16" ht="24" customHeight="1">
      <c r="A17" s="114"/>
      <c r="B17" s="84">
        <f>B18+B19+B20+B23+B26+B29+B32+B35+B37+B38+B39</f>
        <v>166</v>
      </c>
      <c r="C17" s="84">
        <f t="shared" ref="C17:O17" si="0">C18+C19+C20+C23+C26+C29+C32+C35+C37+C38+C39</f>
        <v>2775</v>
      </c>
      <c r="D17" s="84">
        <f>D18+D19+D20+D23+D26+D29+D32+D39</f>
        <v>3463</v>
      </c>
      <c r="E17" s="84">
        <f t="shared" si="0"/>
        <v>108395</v>
      </c>
      <c r="F17" s="84">
        <f t="shared" si="0"/>
        <v>59069</v>
      </c>
      <c r="G17" s="84">
        <f t="shared" si="0"/>
        <v>49326</v>
      </c>
      <c r="H17" s="84">
        <f t="shared" si="0"/>
        <v>7107</v>
      </c>
      <c r="I17" s="84">
        <f t="shared" si="0"/>
        <v>6078</v>
      </c>
      <c r="J17" s="84">
        <f t="shared" si="0"/>
        <v>2422</v>
      </c>
      <c r="K17" s="84">
        <f t="shared" si="0"/>
        <v>3655</v>
      </c>
      <c r="L17" s="84">
        <f t="shared" si="0"/>
        <v>1032</v>
      </c>
      <c r="M17" s="84">
        <f t="shared" si="0"/>
        <v>553</v>
      </c>
      <c r="N17" s="84">
        <f t="shared" si="0"/>
        <v>479</v>
      </c>
      <c r="O17" s="222">
        <f t="shared" si="0"/>
        <v>125.63010546446075</v>
      </c>
      <c r="P17" s="10"/>
    </row>
    <row r="18" spans="1:16" ht="24" customHeight="1">
      <c r="A18" s="115" t="s">
        <v>7</v>
      </c>
      <c r="B18" s="617">
        <v>73</v>
      </c>
      <c r="C18" s="617">
        <v>396</v>
      </c>
      <c r="D18" s="617">
        <v>432</v>
      </c>
      <c r="E18" s="617">
        <v>7257</v>
      </c>
      <c r="F18" s="617">
        <v>3653</v>
      </c>
      <c r="G18" s="617">
        <v>3604</v>
      </c>
      <c r="H18" s="617">
        <v>641</v>
      </c>
      <c r="I18" s="617">
        <v>594</v>
      </c>
      <c r="J18" s="617">
        <v>19</v>
      </c>
      <c r="K18" s="617">
        <v>575</v>
      </c>
      <c r="L18" s="617">
        <v>47</v>
      </c>
      <c r="M18" s="319">
        <v>17</v>
      </c>
      <c r="N18" s="618">
        <v>30</v>
      </c>
      <c r="O18" s="110">
        <v>12.217171717171718</v>
      </c>
      <c r="P18" s="10"/>
    </row>
    <row r="19" spans="1:16" ht="24" customHeight="1">
      <c r="A19" s="115" t="s">
        <v>8</v>
      </c>
      <c r="B19" s="91">
        <v>38</v>
      </c>
      <c r="C19" s="91">
        <v>992</v>
      </c>
      <c r="D19" s="91">
        <v>1378</v>
      </c>
      <c r="E19" s="91">
        <v>22719</v>
      </c>
      <c r="F19" s="91">
        <v>11689</v>
      </c>
      <c r="G19" s="91">
        <v>11030</v>
      </c>
      <c r="H19" s="91">
        <v>1746</v>
      </c>
      <c r="I19" s="91">
        <v>1611</v>
      </c>
      <c r="J19" s="91">
        <v>309</v>
      </c>
      <c r="K19" s="91">
        <v>1302</v>
      </c>
      <c r="L19" s="91">
        <v>135</v>
      </c>
      <c r="M19" s="91">
        <v>27</v>
      </c>
      <c r="N19" s="91">
        <v>108</v>
      </c>
      <c r="O19" s="110">
        <v>14.1024208566108</v>
      </c>
      <c r="P19" s="10"/>
    </row>
    <row r="20" spans="1:16" ht="24" customHeight="1">
      <c r="A20" s="115" t="s">
        <v>9</v>
      </c>
      <c r="B20" s="91">
        <v>23</v>
      </c>
      <c r="C20" s="91">
        <v>526</v>
      </c>
      <c r="D20" s="91">
        <v>875</v>
      </c>
      <c r="E20" s="91">
        <v>12391</v>
      </c>
      <c r="F20" s="91">
        <v>6388</v>
      </c>
      <c r="G20" s="91">
        <v>6003</v>
      </c>
      <c r="H20" s="91">
        <v>1199</v>
      </c>
      <c r="I20" s="91">
        <v>1116</v>
      </c>
      <c r="J20" s="91">
        <v>300</v>
      </c>
      <c r="K20" s="91">
        <v>816</v>
      </c>
      <c r="L20" s="91">
        <v>83</v>
      </c>
      <c r="M20" s="91">
        <v>46</v>
      </c>
      <c r="N20" s="91">
        <v>37</v>
      </c>
      <c r="O20" s="110">
        <v>11.103046594982079</v>
      </c>
      <c r="P20" s="10"/>
    </row>
    <row r="21" spans="1:16" ht="24" customHeight="1">
      <c r="A21" s="115" t="s">
        <v>10</v>
      </c>
      <c r="B21" s="91">
        <v>20</v>
      </c>
      <c r="C21" s="91">
        <v>445</v>
      </c>
      <c r="D21" s="91">
        <v>755</v>
      </c>
      <c r="E21" s="91">
        <v>10117</v>
      </c>
      <c r="F21" s="91">
        <v>5332</v>
      </c>
      <c r="G21" s="91">
        <v>4785</v>
      </c>
      <c r="H21" s="91">
        <v>1035</v>
      </c>
      <c r="I21" s="91">
        <v>963</v>
      </c>
      <c r="J21" s="91">
        <v>228</v>
      </c>
      <c r="K21" s="91">
        <v>735</v>
      </c>
      <c r="L21" s="91">
        <v>72</v>
      </c>
      <c r="M21" s="91">
        <v>38</v>
      </c>
      <c r="N21" s="91">
        <v>34</v>
      </c>
      <c r="O21" s="110">
        <v>10.505711318795431</v>
      </c>
      <c r="P21" s="10"/>
    </row>
    <row r="22" spans="1:16" ht="24" customHeight="1">
      <c r="A22" s="115" t="s">
        <v>11</v>
      </c>
      <c r="B22" s="91">
        <v>3</v>
      </c>
      <c r="C22" s="91">
        <v>81</v>
      </c>
      <c r="D22" s="91">
        <v>120</v>
      </c>
      <c r="E22" s="91">
        <v>2274</v>
      </c>
      <c r="F22" s="91">
        <v>1056</v>
      </c>
      <c r="G22" s="91">
        <v>1218</v>
      </c>
      <c r="H22" s="91">
        <v>164</v>
      </c>
      <c r="I22" s="91">
        <v>153</v>
      </c>
      <c r="J22" s="91">
        <v>72</v>
      </c>
      <c r="K22" s="91">
        <v>81</v>
      </c>
      <c r="L22" s="91">
        <v>11</v>
      </c>
      <c r="M22" s="91">
        <v>8</v>
      </c>
      <c r="N22" s="91">
        <v>3</v>
      </c>
      <c r="O22" s="110">
        <v>14.862745098039216</v>
      </c>
      <c r="P22" s="10"/>
    </row>
    <row r="23" spans="1:16" ht="24" customHeight="1">
      <c r="A23" s="115" t="s">
        <v>12</v>
      </c>
      <c r="B23" s="91">
        <v>11</v>
      </c>
      <c r="C23" s="91">
        <v>354</v>
      </c>
      <c r="D23" s="91">
        <v>534</v>
      </c>
      <c r="E23" s="91">
        <v>8454</v>
      </c>
      <c r="F23" s="91">
        <v>4102</v>
      </c>
      <c r="G23" s="91">
        <v>4352</v>
      </c>
      <c r="H23" s="91">
        <v>844</v>
      </c>
      <c r="I23" s="91">
        <v>787</v>
      </c>
      <c r="J23" s="91">
        <v>421</v>
      </c>
      <c r="K23" s="91">
        <v>363</v>
      </c>
      <c r="L23" s="91">
        <v>60</v>
      </c>
      <c r="M23" s="91">
        <v>39</v>
      </c>
      <c r="N23" s="91">
        <v>21</v>
      </c>
      <c r="O23" s="110">
        <v>10.742058449809402</v>
      </c>
      <c r="P23" s="10"/>
    </row>
    <row r="24" spans="1:16" ht="24" customHeight="1">
      <c r="A24" s="115" t="s">
        <v>10</v>
      </c>
      <c r="B24" s="91">
        <v>3</v>
      </c>
      <c r="C24" s="91">
        <v>88</v>
      </c>
      <c r="D24" s="91">
        <v>140</v>
      </c>
      <c r="E24" s="91">
        <v>2333</v>
      </c>
      <c r="F24" s="91">
        <v>1022</v>
      </c>
      <c r="G24" s="91">
        <v>1311</v>
      </c>
      <c r="H24" s="91">
        <v>223</v>
      </c>
      <c r="I24" s="91">
        <v>208</v>
      </c>
      <c r="J24" s="91">
        <v>66</v>
      </c>
      <c r="K24" s="91">
        <v>142</v>
      </c>
      <c r="L24" s="91">
        <v>15</v>
      </c>
      <c r="M24" s="91">
        <v>7</v>
      </c>
      <c r="N24" s="91">
        <v>8</v>
      </c>
      <c r="O24" s="110">
        <v>11.216346153846153</v>
      </c>
      <c r="P24" s="10"/>
    </row>
    <row r="25" spans="1:16" ht="24" customHeight="1">
      <c r="A25" s="115" t="s">
        <v>11</v>
      </c>
      <c r="B25" s="91">
        <v>8</v>
      </c>
      <c r="C25" s="91">
        <v>266</v>
      </c>
      <c r="D25" s="91">
        <v>394</v>
      </c>
      <c r="E25" s="91">
        <v>6121</v>
      </c>
      <c r="F25" s="91">
        <v>3080</v>
      </c>
      <c r="G25" s="91">
        <v>3041</v>
      </c>
      <c r="H25" s="91">
        <v>621</v>
      </c>
      <c r="I25" s="91">
        <v>576</v>
      </c>
      <c r="J25" s="91">
        <v>355</v>
      </c>
      <c r="K25" s="91">
        <v>221</v>
      </c>
      <c r="L25" s="91">
        <v>45</v>
      </c>
      <c r="M25" s="91">
        <v>32</v>
      </c>
      <c r="N25" s="91">
        <v>13</v>
      </c>
      <c r="O25" s="110">
        <v>10.626736111111111</v>
      </c>
      <c r="P25" s="10"/>
    </row>
    <row r="26" spans="1:16" ht="24" customHeight="1">
      <c r="A26" s="115" t="s">
        <v>13</v>
      </c>
      <c r="B26" s="91">
        <v>1</v>
      </c>
      <c r="C26" s="91">
        <v>6</v>
      </c>
      <c r="D26" s="91">
        <v>7</v>
      </c>
      <c r="E26" s="91">
        <v>196</v>
      </c>
      <c r="F26" s="91">
        <v>113</v>
      </c>
      <c r="G26" s="91">
        <v>83</v>
      </c>
      <c r="H26" s="91">
        <v>41</v>
      </c>
      <c r="I26" s="91">
        <v>29</v>
      </c>
      <c r="J26" s="91">
        <v>17</v>
      </c>
      <c r="K26" s="91">
        <v>12</v>
      </c>
      <c r="L26" s="91">
        <v>12</v>
      </c>
      <c r="M26" s="91">
        <v>8</v>
      </c>
      <c r="N26" s="91">
        <v>4</v>
      </c>
      <c r="O26" s="110">
        <v>6.7586206896551726</v>
      </c>
      <c r="P26" s="10"/>
    </row>
    <row r="27" spans="1:16" ht="24" customHeight="1">
      <c r="A27" s="115" t="s">
        <v>10</v>
      </c>
      <c r="B27" s="91">
        <v>1</v>
      </c>
      <c r="C27" s="91">
        <v>6</v>
      </c>
      <c r="D27" s="91">
        <v>7</v>
      </c>
      <c r="E27" s="91">
        <v>196</v>
      </c>
      <c r="F27" s="91">
        <v>113</v>
      </c>
      <c r="G27" s="91">
        <v>83</v>
      </c>
      <c r="H27" s="91">
        <v>41</v>
      </c>
      <c r="I27" s="91">
        <v>29</v>
      </c>
      <c r="J27" s="91">
        <v>17</v>
      </c>
      <c r="K27" s="91">
        <v>12</v>
      </c>
      <c r="L27" s="91">
        <v>12</v>
      </c>
      <c r="M27" s="91">
        <v>8</v>
      </c>
      <c r="N27" s="91">
        <v>4</v>
      </c>
      <c r="O27" s="110">
        <v>6.7586206896551726</v>
      </c>
      <c r="P27" s="10"/>
    </row>
    <row r="28" spans="1:16" ht="24" customHeight="1">
      <c r="A28" s="115" t="s">
        <v>11</v>
      </c>
      <c r="B28" s="92" t="s">
        <v>3</v>
      </c>
      <c r="C28" s="92" t="s">
        <v>3</v>
      </c>
      <c r="D28" s="92" t="s">
        <v>3</v>
      </c>
      <c r="E28" s="91" t="s">
        <v>3</v>
      </c>
      <c r="F28" s="92" t="s">
        <v>3</v>
      </c>
      <c r="G28" s="92" t="s">
        <v>3</v>
      </c>
      <c r="H28" s="91" t="s">
        <v>3</v>
      </c>
      <c r="I28" s="91" t="s">
        <v>3</v>
      </c>
      <c r="J28" s="92" t="s">
        <v>3</v>
      </c>
      <c r="K28" s="92" t="s">
        <v>3</v>
      </c>
      <c r="L28" s="91" t="s">
        <v>3</v>
      </c>
      <c r="M28" s="92" t="s">
        <v>3</v>
      </c>
      <c r="N28" s="92" t="s">
        <v>3</v>
      </c>
      <c r="O28" s="110" t="s">
        <v>3</v>
      </c>
      <c r="P28" s="10"/>
    </row>
    <row r="29" spans="1:16" ht="24" customHeight="1">
      <c r="A29" s="115" t="s">
        <v>14</v>
      </c>
      <c r="B29" s="92">
        <v>1</v>
      </c>
      <c r="C29" s="92">
        <v>15</v>
      </c>
      <c r="D29" s="92">
        <v>59</v>
      </c>
      <c r="E29" s="92">
        <v>366</v>
      </c>
      <c r="F29" s="92">
        <v>363</v>
      </c>
      <c r="G29" s="92">
        <v>3</v>
      </c>
      <c r="H29" s="91">
        <v>44</v>
      </c>
      <c r="I29" s="92">
        <v>36</v>
      </c>
      <c r="J29" s="92">
        <v>31</v>
      </c>
      <c r="K29" s="92">
        <v>5</v>
      </c>
      <c r="L29" s="92">
        <v>8</v>
      </c>
      <c r="M29" s="92">
        <v>5</v>
      </c>
      <c r="N29" s="92">
        <v>3</v>
      </c>
      <c r="O29" s="110">
        <v>10.166666666666666</v>
      </c>
      <c r="P29" s="10"/>
    </row>
    <row r="30" spans="1:16" ht="24" customHeight="1">
      <c r="A30" s="115" t="s">
        <v>10</v>
      </c>
      <c r="B30" s="234" t="s">
        <v>3</v>
      </c>
      <c r="C30" s="234" t="s">
        <v>3</v>
      </c>
      <c r="D30" s="234" t="s">
        <v>3</v>
      </c>
      <c r="E30" s="234" t="s">
        <v>3</v>
      </c>
      <c r="F30" s="234" t="s">
        <v>3</v>
      </c>
      <c r="G30" s="234" t="s">
        <v>3</v>
      </c>
      <c r="H30" s="234" t="s">
        <v>3</v>
      </c>
      <c r="I30" s="234" t="s">
        <v>3</v>
      </c>
      <c r="J30" s="234" t="s">
        <v>3</v>
      </c>
      <c r="K30" s="234" t="s">
        <v>3</v>
      </c>
      <c r="L30" s="234" t="s">
        <v>3</v>
      </c>
      <c r="M30" s="234" t="s">
        <v>3</v>
      </c>
      <c r="N30" s="234" t="s">
        <v>3</v>
      </c>
      <c r="O30" s="235" t="s">
        <v>3</v>
      </c>
      <c r="P30" s="10"/>
    </row>
    <row r="31" spans="1:16" ht="24" customHeight="1">
      <c r="A31" s="115" t="s">
        <v>11</v>
      </c>
      <c r="B31" s="92">
        <v>1</v>
      </c>
      <c r="C31" s="92">
        <v>15</v>
      </c>
      <c r="D31" s="92">
        <v>59</v>
      </c>
      <c r="E31" s="91">
        <v>366</v>
      </c>
      <c r="F31" s="91">
        <v>363</v>
      </c>
      <c r="G31" s="91">
        <v>3</v>
      </c>
      <c r="H31" s="91">
        <v>44</v>
      </c>
      <c r="I31" s="91">
        <v>36</v>
      </c>
      <c r="J31" s="91">
        <v>31</v>
      </c>
      <c r="K31" s="91">
        <v>5</v>
      </c>
      <c r="L31" s="91">
        <v>8</v>
      </c>
      <c r="M31" s="91">
        <v>5</v>
      </c>
      <c r="N31" s="91">
        <v>3</v>
      </c>
      <c r="O31" s="110">
        <v>10.166666666666666</v>
      </c>
      <c r="P31" s="10"/>
    </row>
    <row r="32" spans="1:16" ht="24" customHeight="1">
      <c r="A32" s="115" t="s">
        <v>15</v>
      </c>
      <c r="B32" s="91">
        <v>3</v>
      </c>
      <c r="C32" s="91">
        <v>82</v>
      </c>
      <c r="D32" s="91">
        <v>125</v>
      </c>
      <c r="E32" s="91">
        <v>2157</v>
      </c>
      <c r="F32" s="91">
        <v>1198</v>
      </c>
      <c r="G32" s="91">
        <v>959</v>
      </c>
      <c r="H32" s="91">
        <v>209</v>
      </c>
      <c r="I32" s="91">
        <v>192</v>
      </c>
      <c r="J32" s="91">
        <v>66</v>
      </c>
      <c r="K32" s="91">
        <v>126</v>
      </c>
      <c r="L32" s="91">
        <v>17</v>
      </c>
      <c r="M32" s="91">
        <v>7</v>
      </c>
      <c r="N32" s="91">
        <v>10</v>
      </c>
      <c r="O32" s="110">
        <v>11.234375</v>
      </c>
      <c r="P32" s="10"/>
    </row>
    <row r="33" spans="1:16" ht="24" customHeight="1">
      <c r="A33" s="115" t="s">
        <v>10</v>
      </c>
      <c r="B33" s="91">
        <v>3</v>
      </c>
      <c r="C33" s="91">
        <v>82</v>
      </c>
      <c r="D33" s="91">
        <v>125</v>
      </c>
      <c r="E33" s="91">
        <v>2157</v>
      </c>
      <c r="F33" s="91">
        <v>1198</v>
      </c>
      <c r="G33" s="91">
        <v>959</v>
      </c>
      <c r="H33" s="91">
        <v>209</v>
      </c>
      <c r="I33" s="91">
        <v>192</v>
      </c>
      <c r="J33" s="91">
        <v>66</v>
      </c>
      <c r="K33" s="91">
        <v>126</v>
      </c>
      <c r="L33" s="91">
        <v>17</v>
      </c>
      <c r="M33" s="91">
        <v>7</v>
      </c>
      <c r="N33" s="91">
        <v>10</v>
      </c>
      <c r="O33" s="110">
        <v>11.234375</v>
      </c>
      <c r="P33" s="10"/>
    </row>
    <row r="34" spans="1:16" ht="24" customHeight="1">
      <c r="A34" s="115" t="s">
        <v>11</v>
      </c>
      <c r="B34" s="234" t="s">
        <v>3</v>
      </c>
      <c r="C34" s="234" t="s">
        <v>3</v>
      </c>
      <c r="D34" s="234" t="s">
        <v>3</v>
      </c>
      <c r="E34" s="234" t="s">
        <v>3</v>
      </c>
      <c r="F34" s="234" t="s">
        <v>3</v>
      </c>
      <c r="G34" s="234" t="s">
        <v>3</v>
      </c>
      <c r="H34" s="234" t="s">
        <v>3</v>
      </c>
      <c r="I34" s="234" t="s">
        <v>3</v>
      </c>
      <c r="J34" s="234" t="s">
        <v>3</v>
      </c>
      <c r="K34" s="234" t="s">
        <v>3</v>
      </c>
      <c r="L34" s="234" t="s">
        <v>3</v>
      </c>
      <c r="M34" s="234" t="s">
        <v>3</v>
      </c>
      <c r="N34" s="234" t="s">
        <v>3</v>
      </c>
      <c r="O34" s="235" t="s">
        <v>3</v>
      </c>
      <c r="P34" s="10"/>
    </row>
    <row r="35" spans="1:16" ht="24" customHeight="1">
      <c r="A35" s="115" t="s">
        <v>16</v>
      </c>
      <c r="B35" s="92">
        <v>3</v>
      </c>
      <c r="C35" s="92">
        <v>57</v>
      </c>
      <c r="D35" s="234" t="s">
        <v>427</v>
      </c>
      <c r="E35" s="92">
        <v>22093</v>
      </c>
      <c r="F35" s="92">
        <v>11925</v>
      </c>
      <c r="G35" s="92">
        <v>10168</v>
      </c>
      <c r="H35" s="91">
        <f>I35+L35</f>
        <v>768</v>
      </c>
      <c r="I35" s="91">
        <v>527</v>
      </c>
      <c r="J35" s="93">
        <v>324</v>
      </c>
      <c r="K35" s="93">
        <v>203</v>
      </c>
      <c r="L35" s="93">
        <v>241</v>
      </c>
      <c r="M35" s="93">
        <v>182</v>
      </c>
      <c r="N35" s="93">
        <v>59</v>
      </c>
      <c r="O35" s="110">
        <f>E35/H35</f>
        <v>28.766927083333332</v>
      </c>
      <c r="P35" s="10"/>
    </row>
    <row r="36" spans="1:16" ht="24" customHeight="1">
      <c r="A36" s="115" t="s">
        <v>17</v>
      </c>
      <c r="B36" s="234" t="s">
        <v>3</v>
      </c>
      <c r="C36" s="234" t="s">
        <v>3</v>
      </c>
      <c r="D36" s="234" t="s">
        <v>427</v>
      </c>
      <c r="E36" s="234" t="s">
        <v>3</v>
      </c>
      <c r="F36" s="234" t="s">
        <v>3</v>
      </c>
      <c r="G36" s="234" t="s">
        <v>3</v>
      </c>
      <c r="H36" s="91">
        <v>0</v>
      </c>
      <c r="I36" s="234" t="s">
        <v>3</v>
      </c>
      <c r="J36" s="234" t="s">
        <v>3</v>
      </c>
      <c r="K36" s="234" t="s">
        <v>3</v>
      </c>
      <c r="L36" s="234" t="s">
        <v>3</v>
      </c>
      <c r="M36" s="234" t="s">
        <v>3</v>
      </c>
      <c r="N36" s="234" t="s">
        <v>3</v>
      </c>
      <c r="O36" s="110">
        <v>0</v>
      </c>
      <c r="P36" s="10"/>
    </row>
    <row r="37" spans="1:16" ht="24" customHeight="1">
      <c r="A37" s="115" t="s">
        <v>396</v>
      </c>
      <c r="B37" s="86">
        <v>1</v>
      </c>
      <c r="C37" s="86">
        <v>79</v>
      </c>
      <c r="D37" s="234" t="s">
        <v>427</v>
      </c>
      <c r="E37" s="244">
        <v>26114</v>
      </c>
      <c r="F37" s="244">
        <v>16010</v>
      </c>
      <c r="G37" s="244">
        <v>10104</v>
      </c>
      <c r="H37" s="91">
        <f t="shared" ref="H37" si="1">I37+L37</f>
        <v>1467</v>
      </c>
      <c r="I37" s="244">
        <v>1046</v>
      </c>
      <c r="J37" s="244">
        <v>875</v>
      </c>
      <c r="K37" s="244">
        <v>173</v>
      </c>
      <c r="L37" s="244">
        <v>421</v>
      </c>
      <c r="M37" s="244">
        <v>217</v>
      </c>
      <c r="N37" s="244">
        <v>204</v>
      </c>
      <c r="O37" s="110">
        <f t="shared" ref="O37" si="2">E37/H37</f>
        <v>17.800954328561691</v>
      </c>
      <c r="P37" s="10"/>
    </row>
    <row r="38" spans="1:16" ht="24" customHeight="1">
      <c r="A38" s="115" t="s">
        <v>18</v>
      </c>
      <c r="B38" s="86">
        <v>11</v>
      </c>
      <c r="C38" s="86">
        <v>222</v>
      </c>
      <c r="D38" s="234" t="s">
        <v>427</v>
      </c>
      <c r="E38" s="630">
        <v>6366</v>
      </c>
      <c r="F38" s="630">
        <v>3451</v>
      </c>
      <c r="G38" s="630">
        <v>2915</v>
      </c>
      <c r="H38" s="631">
        <f t="shared" ref="H38" si="3">I38+L38</f>
        <v>37</v>
      </c>
      <c r="I38" s="630">
        <v>37</v>
      </c>
      <c r="J38" s="632">
        <v>30</v>
      </c>
      <c r="K38" s="630">
        <v>7</v>
      </c>
      <c r="L38" s="630">
        <v>0</v>
      </c>
      <c r="M38" s="632">
        <v>0</v>
      </c>
      <c r="N38" s="630">
        <v>0</v>
      </c>
      <c r="O38" s="110">
        <v>0</v>
      </c>
      <c r="P38" s="10"/>
    </row>
    <row r="39" spans="1:16" ht="24" customHeight="1">
      <c r="A39" s="116" t="s">
        <v>19</v>
      </c>
      <c r="B39" s="96">
        <v>1</v>
      </c>
      <c r="C39" s="96">
        <v>46</v>
      </c>
      <c r="D39" s="96">
        <v>53</v>
      </c>
      <c r="E39" s="96">
        <v>282</v>
      </c>
      <c r="F39" s="96">
        <v>177</v>
      </c>
      <c r="G39" s="96">
        <v>105</v>
      </c>
      <c r="H39" s="97">
        <v>111</v>
      </c>
      <c r="I39" s="98">
        <v>103</v>
      </c>
      <c r="J39" s="98">
        <v>30</v>
      </c>
      <c r="K39" s="98">
        <v>73</v>
      </c>
      <c r="L39" s="98">
        <v>8</v>
      </c>
      <c r="M39" s="98">
        <v>5</v>
      </c>
      <c r="N39" s="98">
        <v>3</v>
      </c>
      <c r="O39" s="111">
        <v>2.737864077669903</v>
      </c>
      <c r="P39" s="71"/>
    </row>
    <row r="40" spans="1:16">
      <c r="A40" s="117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18"/>
      <c r="P40" s="2"/>
    </row>
    <row r="41" spans="1:16">
      <c r="A41" s="117" t="s">
        <v>21</v>
      </c>
      <c r="B41" s="11"/>
      <c r="C41" s="11"/>
      <c r="D41" s="11"/>
      <c r="E41" s="11"/>
      <c r="F41" s="119"/>
      <c r="G41" s="11"/>
      <c r="H41" s="11"/>
      <c r="I41" s="11"/>
      <c r="J41" s="11"/>
      <c r="K41" s="11"/>
      <c r="L41" s="11"/>
      <c r="M41" s="27" t="s">
        <v>0</v>
      </c>
      <c r="N41" s="27"/>
      <c r="O41" s="120"/>
      <c r="P41" s="2"/>
    </row>
    <row r="42" spans="1:16">
      <c r="A42" s="117" t="s">
        <v>22</v>
      </c>
      <c r="B42" s="11"/>
      <c r="C42" s="11"/>
      <c r="D42" s="11"/>
      <c r="E42" s="11"/>
      <c r="F42" s="119"/>
      <c r="G42" s="11"/>
      <c r="H42" s="11"/>
      <c r="I42" s="11"/>
      <c r="J42" s="11"/>
      <c r="K42" s="11"/>
      <c r="L42" s="11"/>
      <c r="M42" s="27" t="s">
        <v>0</v>
      </c>
      <c r="N42" s="27"/>
      <c r="O42" s="120"/>
      <c r="P42" s="2"/>
    </row>
    <row r="43" spans="1:16" ht="17.25" thickBot="1">
      <c r="A43" s="121" t="s">
        <v>100</v>
      </c>
      <c r="B43" s="122"/>
      <c r="C43" s="122"/>
      <c r="D43" s="122"/>
      <c r="E43" s="122"/>
      <c r="F43" s="123"/>
      <c r="G43" s="122"/>
      <c r="H43" s="122"/>
      <c r="I43" s="122"/>
      <c r="J43" s="122"/>
      <c r="K43" s="122"/>
      <c r="L43" s="122"/>
      <c r="M43" s="122"/>
      <c r="N43" s="122"/>
      <c r="O43" s="124" t="s">
        <v>0</v>
      </c>
      <c r="P43" s="2"/>
    </row>
  </sheetData>
  <mergeCells count="14">
    <mergeCell ref="N7:O7"/>
    <mergeCell ref="O8:O10"/>
    <mergeCell ref="E9:E10"/>
    <mergeCell ref="F9:F10"/>
    <mergeCell ref="G9:G10"/>
    <mergeCell ref="H9:H10"/>
    <mergeCell ref="I9:K9"/>
    <mergeCell ref="L9:N9"/>
    <mergeCell ref="H8:N8"/>
    <mergeCell ref="A8:A10"/>
    <mergeCell ref="B8:B10"/>
    <mergeCell ref="C8:C10"/>
    <mergeCell ref="D8:D10"/>
    <mergeCell ref="E8:G8"/>
  </mergeCells>
  <phoneticPr fontId="2" type="noConversion"/>
  <hyperlinks>
    <hyperlink ref="A6" location="목차!G201" display="목록으로"/>
  </hyperlinks>
  <pageMargins left="0.7" right="0.7" top="0.75" bottom="0.75" header="0.3" footer="0.3"/>
  <pageSetup paperSize="9" orientation="portrait" verticalDpi="0" r:id="rId1"/>
  <ignoredErrors>
    <ignoredError sqref="D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/>
  </sheetViews>
  <sheetFormatPr defaultRowHeight="16.5"/>
  <cols>
    <col min="1" max="1" width="12.625" customWidth="1"/>
    <col min="2" max="9" width="10.625" customWidth="1"/>
    <col min="10" max="10" width="11.25" customWidth="1"/>
    <col min="11" max="18" width="10.625" customWidth="1"/>
    <col min="19" max="19" width="13.5" customWidth="1"/>
    <col min="20" max="25" width="10.625" customWidth="1"/>
  </cols>
  <sheetData>
    <row r="1" spans="1:29" ht="24" customHeight="1">
      <c r="A1" s="82" t="s">
        <v>401</v>
      </c>
      <c r="B1" s="74"/>
      <c r="C1" s="45"/>
      <c r="D1" s="45"/>
      <c r="E1" s="45"/>
      <c r="F1" s="2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2"/>
      <c r="S1" s="45"/>
      <c r="T1" s="2"/>
      <c r="U1" s="2"/>
      <c r="V1" s="2"/>
      <c r="W1" s="2"/>
      <c r="X1" s="48"/>
      <c r="Y1" s="2"/>
      <c r="Z1" s="2"/>
      <c r="AA1" s="2"/>
      <c r="AB1" s="2"/>
      <c r="AC1" s="2"/>
    </row>
    <row r="2" spans="1:29" ht="18.75">
      <c r="A2" s="4"/>
      <c r="B2" s="45"/>
      <c r="C2" s="45"/>
      <c r="D2" s="45"/>
      <c r="E2" s="45"/>
      <c r="F2" s="2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2"/>
      <c r="S2" s="45"/>
      <c r="T2" s="2"/>
      <c r="U2" s="2"/>
      <c r="V2" s="2"/>
      <c r="W2" s="2"/>
      <c r="X2" s="48"/>
      <c r="Y2" s="2"/>
      <c r="Z2" s="2"/>
      <c r="AA2" s="2"/>
      <c r="AB2" s="2"/>
      <c r="AC2" s="2"/>
    </row>
    <row r="3" spans="1:29" ht="18.75">
      <c r="A3" s="229" t="s">
        <v>336</v>
      </c>
      <c r="B3" s="45"/>
      <c r="C3" s="45"/>
      <c r="D3" s="45"/>
      <c r="E3" s="45"/>
      <c r="F3" s="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2"/>
      <c r="S3" s="45"/>
      <c r="T3" s="2"/>
      <c r="U3" s="2"/>
      <c r="V3" s="2"/>
      <c r="W3" s="2"/>
      <c r="X3" s="48"/>
      <c r="Y3" s="2"/>
      <c r="Z3" s="2"/>
      <c r="AA3" s="2"/>
      <c r="AB3" s="2"/>
      <c r="AC3" s="2"/>
    </row>
    <row r="4" spans="1:29" ht="19.5" thickBot="1">
      <c r="A4" s="628"/>
      <c r="B4" s="45"/>
      <c r="C4" s="45"/>
      <c r="D4" s="45"/>
      <c r="E4" s="45"/>
      <c r="F4" s="45"/>
      <c r="G4" s="45"/>
      <c r="H4" s="45"/>
      <c r="I4" s="45"/>
      <c r="J4" s="45"/>
      <c r="K4" s="61"/>
      <c r="L4" s="45"/>
      <c r="M4" s="45"/>
      <c r="N4" s="45"/>
      <c r="O4" s="45"/>
      <c r="P4" s="45"/>
      <c r="Q4" s="45"/>
      <c r="R4" s="2"/>
      <c r="S4" s="45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103" t="s">
        <v>52</v>
      </c>
      <c r="B5" s="105"/>
      <c r="C5" s="105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104"/>
      <c r="S5" s="401"/>
      <c r="T5" s="104"/>
      <c r="U5" s="104"/>
      <c r="V5" s="104"/>
      <c r="W5" s="104"/>
      <c r="X5" s="657" t="s">
        <v>357</v>
      </c>
      <c r="Y5" s="658"/>
      <c r="Z5" s="2"/>
      <c r="AA5" s="2"/>
      <c r="AB5" s="2"/>
      <c r="AC5" s="2"/>
    </row>
    <row r="6" spans="1:29" ht="24" customHeight="1">
      <c r="A6" s="689" t="s">
        <v>320</v>
      </c>
      <c r="B6" s="682" t="s">
        <v>335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796" t="s">
        <v>45</v>
      </c>
      <c r="Z6" s="62"/>
      <c r="AA6" s="62"/>
      <c r="AB6" s="62"/>
      <c r="AC6" s="62"/>
    </row>
    <row r="7" spans="1:29" ht="34.5" customHeight="1">
      <c r="A7" s="732"/>
      <c r="B7" s="791" t="s">
        <v>321</v>
      </c>
      <c r="C7" s="791" t="s">
        <v>322</v>
      </c>
      <c r="D7" s="791" t="s">
        <v>310</v>
      </c>
      <c r="E7" s="791" t="s">
        <v>311</v>
      </c>
      <c r="F7" s="791" t="s">
        <v>323</v>
      </c>
      <c r="G7" s="791" t="s">
        <v>312</v>
      </c>
      <c r="H7" s="791" t="s">
        <v>324</v>
      </c>
      <c r="I7" s="791" t="s">
        <v>313</v>
      </c>
      <c r="J7" s="791" t="s">
        <v>332</v>
      </c>
      <c r="K7" s="682" t="s">
        <v>314</v>
      </c>
      <c r="L7" s="798"/>
      <c r="M7" s="799"/>
      <c r="N7" s="791" t="s">
        <v>325</v>
      </c>
      <c r="O7" s="793" t="s">
        <v>53</v>
      </c>
      <c r="P7" s="791" t="s">
        <v>316</v>
      </c>
      <c r="Q7" s="791" t="s">
        <v>326</v>
      </c>
      <c r="R7" s="791" t="s">
        <v>317</v>
      </c>
      <c r="S7" s="791" t="s">
        <v>327</v>
      </c>
      <c r="T7" s="791" t="s">
        <v>328</v>
      </c>
      <c r="U7" s="791" t="s">
        <v>318</v>
      </c>
      <c r="V7" s="791" t="s">
        <v>329</v>
      </c>
      <c r="W7" s="791" t="s">
        <v>54</v>
      </c>
      <c r="X7" s="795" t="s">
        <v>55</v>
      </c>
      <c r="Y7" s="660"/>
      <c r="Z7" s="2"/>
      <c r="AA7" s="2"/>
      <c r="AB7" s="2"/>
      <c r="AC7" s="2"/>
    </row>
    <row r="8" spans="1:29" ht="55.5" customHeight="1">
      <c r="A8" s="690"/>
      <c r="B8" s="794"/>
      <c r="C8" s="797"/>
      <c r="D8" s="663"/>
      <c r="E8" s="663"/>
      <c r="F8" s="663"/>
      <c r="G8" s="794"/>
      <c r="H8" s="663"/>
      <c r="I8" s="663"/>
      <c r="J8" s="794"/>
      <c r="K8" s="254" t="s">
        <v>330</v>
      </c>
      <c r="L8" s="463" t="s">
        <v>319</v>
      </c>
      <c r="M8" s="463" t="s">
        <v>331</v>
      </c>
      <c r="N8" s="663"/>
      <c r="O8" s="663"/>
      <c r="P8" s="663"/>
      <c r="Q8" s="663"/>
      <c r="R8" s="663"/>
      <c r="S8" s="794"/>
      <c r="T8" s="794"/>
      <c r="U8" s="663"/>
      <c r="V8" s="663"/>
      <c r="W8" s="794"/>
      <c r="X8" s="654"/>
      <c r="Y8" s="661"/>
      <c r="Z8" s="2"/>
      <c r="AA8" s="2"/>
      <c r="AB8" s="2"/>
      <c r="AC8" s="2"/>
    </row>
    <row r="9" spans="1:29" ht="24" customHeight="1">
      <c r="A9" s="522" t="s">
        <v>2</v>
      </c>
      <c r="B9" s="440">
        <v>70</v>
      </c>
      <c r="C9" s="441">
        <v>1</v>
      </c>
      <c r="D9" s="441">
        <v>5</v>
      </c>
      <c r="E9" s="441">
        <v>0</v>
      </c>
      <c r="F9" s="441">
        <v>2</v>
      </c>
      <c r="G9" s="441">
        <v>0</v>
      </c>
      <c r="H9" s="441">
        <v>2</v>
      </c>
      <c r="I9" s="441">
        <v>1</v>
      </c>
      <c r="J9" s="441">
        <v>50</v>
      </c>
      <c r="K9" s="441">
        <v>2</v>
      </c>
      <c r="L9" s="441">
        <v>3</v>
      </c>
      <c r="M9" s="441">
        <v>0</v>
      </c>
      <c r="N9" s="441">
        <v>1</v>
      </c>
      <c r="O9" s="441">
        <v>1</v>
      </c>
      <c r="P9" s="441">
        <v>0</v>
      </c>
      <c r="Q9" s="441">
        <v>0</v>
      </c>
      <c r="R9" s="441">
        <v>0</v>
      </c>
      <c r="S9" s="441">
        <v>0</v>
      </c>
      <c r="T9" s="441">
        <v>0</v>
      </c>
      <c r="U9" s="441">
        <v>0</v>
      </c>
      <c r="V9" s="511">
        <v>1</v>
      </c>
      <c r="W9" s="441">
        <v>0</v>
      </c>
      <c r="X9" s="441">
        <v>0</v>
      </c>
      <c r="Y9" s="523">
        <v>1</v>
      </c>
      <c r="Z9" s="11"/>
      <c r="AA9" s="11"/>
      <c r="AB9" s="11"/>
      <c r="AC9" s="50"/>
    </row>
    <row r="10" spans="1:29" ht="24" customHeight="1">
      <c r="A10" s="524" t="s">
        <v>4</v>
      </c>
      <c r="B10" s="442">
        <v>92</v>
      </c>
      <c r="C10" s="443">
        <v>1</v>
      </c>
      <c r="D10" s="443">
        <v>5</v>
      </c>
      <c r="E10" s="443">
        <v>0</v>
      </c>
      <c r="F10" s="443">
        <v>2</v>
      </c>
      <c r="G10" s="443">
        <v>0</v>
      </c>
      <c r="H10" s="443">
        <v>3</v>
      </c>
      <c r="I10" s="443">
        <v>1</v>
      </c>
      <c r="J10" s="443">
        <v>71</v>
      </c>
      <c r="K10" s="443">
        <v>2</v>
      </c>
      <c r="L10" s="443">
        <v>3</v>
      </c>
      <c r="M10" s="443">
        <v>0</v>
      </c>
      <c r="N10" s="443">
        <v>1</v>
      </c>
      <c r="O10" s="443">
        <v>1</v>
      </c>
      <c r="P10" s="443">
        <v>0</v>
      </c>
      <c r="Q10" s="443">
        <v>0</v>
      </c>
      <c r="R10" s="443">
        <v>0</v>
      </c>
      <c r="S10" s="443">
        <v>0</v>
      </c>
      <c r="T10" s="443">
        <v>0</v>
      </c>
      <c r="U10" s="443">
        <v>0</v>
      </c>
      <c r="V10" s="512">
        <v>1</v>
      </c>
      <c r="W10" s="443">
        <v>0</v>
      </c>
      <c r="X10" s="443">
        <v>0</v>
      </c>
      <c r="Y10" s="525">
        <v>1</v>
      </c>
      <c r="Z10" s="11"/>
      <c r="AA10" s="11"/>
      <c r="AB10" s="11"/>
      <c r="AC10" s="50"/>
    </row>
    <row r="11" spans="1:29" ht="24" customHeight="1">
      <c r="A11" s="524" t="s">
        <v>5</v>
      </c>
      <c r="B11" s="513">
        <v>94</v>
      </c>
      <c r="C11" s="209">
        <v>1</v>
      </c>
      <c r="D11" s="209">
        <v>5</v>
      </c>
      <c r="E11" s="209">
        <v>0</v>
      </c>
      <c r="F11" s="209">
        <v>2</v>
      </c>
      <c r="G11" s="209">
        <v>0</v>
      </c>
      <c r="H11" s="209">
        <v>4</v>
      </c>
      <c r="I11" s="209">
        <v>1</v>
      </c>
      <c r="J11" s="209">
        <v>71</v>
      </c>
      <c r="K11" s="514">
        <v>2</v>
      </c>
      <c r="L11" s="514">
        <v>3</v>
      </c>
      <c r="M11" s="209">
        <v>1</v>
      </c>
      <c r="N11" s="209">
        <v>1</v>
      </c>
      <c r="O11" s="209">
        <v>1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1</v>
      </c>
      <c r="W11" s="209">
        <v>0</v>
      </c>
      <c r="X11" s="209">
        <v>0</v>
      </c>
      <c r="Y11" s="503">
        <v>1</v>
      </c>
      <c r="Z11" s="11"/>
      <c r="AA11" s="11"/>
      <c r="AB11" s="11"/>
      <c r="AC11" s="50"/>
    </row>
    <row r="12" spans="1:29" ht="24" customHeight="1">
      <c r="A12" s="524" t="s">
        <v>95</v>
      </c>
      <c r="B12" s="515">
        <v>93</v>
      </c>
      <c r="C12" s="213">
        <v>0</v>
      </c>
      <c r="D12" s="213">
        <v>5</v>
      </c>
      <c r="E12" s="213">
        <v>0</v>
      </c>
      <c r="F12" s="213">
        <v>2</v>
      </c>
      <c r="G12" s="213">
        <v>0</v>
      </c>
      <c r="H12" s="213">
        <v>4</v>
      </c>
      <c r="I12" s="213">
        <v>1</v>
      </c>
      <c r="J12" s="213">
        <v>71</v>
      </c>
      <c r="K12" s="516">
        <v>2</v>
      </c>
      <c r="L12" s="516">
        <v>3</v>
      </c>
      <c r="M12" s="213">
        <v>1</v>
      </c>
      <c r="N12" s="213">
        <v>1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1</v>
      </c>
      <c r="W12" s="213">
        <v>0</v>
      </c>
      <c r="X12" s="213">
        <v>0</v>
      </c>
      <c r="Y12" s="504">
        <v>1</v>
      </c>
      <c r="Z12" s="11"/>
      <c r="AA12" s="11"/>
      <c r="AB12" s="11"/>
      <c r="AC12" s="50"/>
    </row>
    <row r="13" spans="1:29" ht="24" customHeight="1">
      <c r="A13" s="526" t="s">
        <v>96</v>
      </c>
      <c r="B13" s="517">
        <v>101</v>
      </c>
      <c r="C13" s="496">
        <v>0</v>
      </c>
      <c r="D13" s="496">
        <v>6</v>
      </c>
      <c r="E13" s="496">
        <v>0</v>
      </c>
      <c r="F13" s="496">
        <v>4</v>
      </c>
      <c r="G13" s="496">
        <v>0</v>
      </c>
      <c r="H13" s="496">
        <v>5</v>
      </c>
      <c r="I13" s="496">
        <v>1</v>
      </c>
      <c r="J13" s="496">
        <v>74</v>
      </c>
      <c r="K13" s="518">
        <v>2</v>
      </c>
      <c r="L13" s="518">
        <v>3</v>
      </c>
      <c r="M13" s="496">
        <v>1</v>
      </c>
      <c r="N13" s="496">
        <v>1</v>
      </c>
      <c r="O13" s="496">
        <v>1</v>
      </c>
      <c r="P13" s="496">
        <v>0</v>
      </c>
      <c r="Q13" s="496">
        <v>0</v>
      </c>
      <c r="R13" s="496">
        <v>0</v>
      </c>
      <c r="S13" s="496">
        <v>0</v>
      </c>
      <c r="T13" s="496">
        <v>0</v>
      </c>
      <c r="U13" s="496">
        <v>0</v>
      </c>
      <c r="V13" s="496">
        <v>1</v>
      </c>
      <c r="W13" s="496">
        <v>0</v>
      </c>
      <c r="X13" s="496">
        <v>0</v>
      </c>
      <c r="Y13" s="505">
        <v>2</v>
      </c>
      <c r="Z13" s="11"/>
      <c r="AA13" s="11"/>
      <c r="AB13" s="11"/>
      <c r="AC13" s="50"/>
    </row>
    <row r="14" spans="1:29" ht="24" customHeight="1">
      <c r="A14" s="297" t="s">
        <v>333</v>
      </c>
      <c r="B14" s="519">
        <v>101</v>
      </c>
      <c r="C14" s="520">
        <v>0</v>
      </c>
      <c r="D14" s="520">
        <v>6</v>
      </c>
      <c r="E14" s="520">
        <v>0</v>
      </c>
      <c r="F14" s="520">
        <v>5</v>
      </c>
      <c r="G14" s="520">
        <v>0</v>
      </c>
      <c r="H14" s="520">
        <v>4</v>
      </c>
      <c r="I14" s="520">
        <v>0</v>
      </c>
      <c r="J14" s="520">
        <v>74</v>
      </c>
      <c r="K14" s="521">
        <v>3</v>
      </c>
      <c r="L14" s="521">
        <v>3</v>
      </c>
      <c r="M14" s="520">
        <v>1</v>
      </c>
      <c r="N14" s="520">
        <v>1</v>
      </c>
      <c r="O14" s="520">
        <v>1</v>
      </c>
      <c r="P14" s="520">
        <v>0</v>
      </c>
      <c r="Q14" s="520">
        <v>0</v>
      </c>
      <c r="R14" s="520">
        <v>0</v>
      </c>
      <c r="S14" s="520">
        <v>0</v>
      </c>
      <c r="T14" s="520">
        <v>0</v>
      </c>
      <c r="U14" s="520">
        <v>0</v>
      </c>
      <c r="V14" s="520">
        <v>1</v>
      </c>
      <c r="W14" s="520">
        <v>0</v>
      </c>
      <c r="X14" s="520">
        <v>0</v>
      </c>
      <c r="Y14" s="527">
        <v>2</v>
      </c>
      <c r="Z14" s="2"/>
      <c r="AA14" s="2"/>
      <c r="AB14" s="2"/>
      <c r="AC14" s="14"/>
    </row>
    <row r="15" spans="1:29">
      <c r="A15" s="528" t="s">
        <v>334</v>
      </c>
      <c r="B15" s="64"/>
      <c r="C15" s="640"/>
      <c r="D15" s="640"/>
      <c r="E15" s="640"/>
      <c r="F15" s="640"/>
      <c r="G15" s="640"/>
      <c r="H15" s="640"/>
      <c r="I15" s="640"/>
      <c r="J15" s="640"/>
      <c r="K15" s="641"/>
      <c r="L15" s="641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  <c r="X15" s="640"/>
      <c r="Y15" s="642"/>
      <c r="Z15" s="11"/>
      <c r="AA15" s="2"/>
      <c r="AB15" s="2"/>
      <c r="AC15" s="2"/>
    </row>
    <row r="16" spans="1:29" ht="17.25" thickBot="1">
      <c r="A16" s="529" t="s">
        <v>56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56"/>
      <c r="Z16" s="2"/>
      <c r="AA16" s="2"/>
      <c r="AB16" s="2"/>
      <c r="AC16" s="2"/>
    </row>
    <row r="17" spans="1:29">
      <c r="A17" s="6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6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29" t="s">
        <v>355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thickBot="1">
      <c r="A20" s="21"/>
      <c r="B20" s="21"/>
      <c r="C20" s="21"/>
      <c r="D20" s="22"/>
      <c r="E20" s="22"/>
      <c r="F20" s="65"/>
      <c r="G20" s="21"/>
      <c r="H20" s="21"/>
      <c r="I20" s="22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5.75" customHeight="1">
      <c r="A21" s="103" t="s">
        <v>52</v>
      </c>
      <c r="B21" s="105"/>
      <c r="C21" s="105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657" t="s">
        <v>358</v>
      </c>
      <c r="S21" s="658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 customHeight="1">
      <c r="A22" s="801" t="s">
        <v>337</v>
      </c>
      <c r="B22" s="775" t="s">
        <v>338</v>
      </c>
      <c r="C22" s="766" t="s">
        <v>353</v>
      </c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7"/>
      <c r="Q22" s="808" t="s">
        <v>356</v>
      </c>
      <c r="R22" s="806"/>
      <c r="S22" s="809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 customHeight="1">
      <c r="A23" s="802"/>
      <c r="B23" s="804"/>
      <c r="C23" s="775" t="s">
        <v>339</v>
      </c>
      <c r="D23" s="775" t="s">
        <v>340</v>
      </c>
      <c r="E23" s="775" t="s">
        <v>341</v>
      </c>
      <c r="F23" s="775" t="s">
        <v>342</v>
      </c>
      <c r="G23" s="775" t="s">
        <v>317</v>
      </c>
      <c r="H23" s="775" t="s">
        <v>343</v>
      </c>
      <c r="I23" s="775" t="s">
        <v>315</v>
      </c>
      <c r="J23" s="775" t="s">
        <v>344</v>
      </c>
      <c r="K23" s="775" t="s">
        <v>57</v>
      </c>
      <c r="L23" s="775" t="s">
        <v>345</v>
      </c>
      <c r="M23" s="775" t="s">
        <v>346</v>
      </c>
      <c r="N23" s="775" t="s">
        <v>347</v>
      </c>
      <c r="O23" s="775" t="s">
        <v>348</v>
      </c>
      <c r="P23" s="775" t="s">
        <v>349</v>
      </c>
      <c r="Q23" s="775" t="s">
        <v>350</v>
      </c>
      <c r="R23" s="775" t="s">
        <v>351</v>
      </c>
      <c r="S23" s="769" t="s">
        <v>352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>
      <c r="A24" s="803"/>
      <c r="B24" s="805"/>
      <c r="C24" s="805"/>
      <c r="D24" s="805"/>
      <c r="E24" s="805"/>
      <c r="F24" s="805"/>
      <c r="G24" s="805"/>
      <c r="H24" s="776"/>
      <c r="I24" s="776"/>
      <c r="J24" s="776"/>
      <c r="K24" s="776"/>
      <c r="L24" s="776"/>
      <c r="M24" s="776"/>
      <c r="N24" s="776"/>
      <c r="O24" s="776"/>
      <c r="P24" s="776"/>
      <c r="Q24" s="805"/>
      <c r="R24" s="805"/>
      <c r="S24" s="771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4" customHeight="1">
      <c r="A25" s="534" t="s">
        <v>2</v>
      </c>
      <c r="B25" s="237">
        <v>437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3</v>
      </c>
      <c r="I25" s="238">
        <v>2</v>
      </c>
      <c r="J25" s="238">
        <v>146</v>
      </c>
      <c r="K25" s="238">
        <v>83</v>
      </c>
      <c r="L25" s="238">
        <v>59</v>
      </c>
      <c r="M25" s="238">
        <v>128</v>
      </c>
      <c r="N25" s="238">
        <v>1</v>
      </c>
      <c r="O25" s="238">
        <v>0</v>
      </c>
      <c r="P25" s="238">
        <v>15</v>
      </c>
      <c r="Q25" s="238">
        <v>0</v>
      </c>
      <c r="R25" s="238">
        <v>0</v>
      </c>
      <c r="S25" s="256">
        <v>0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24" customHeight="1">
      <c r="A26" s="535" t="s">
        <v>4</v>
      </c>
      <c r="B26" s="239">
        <v>434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4</v>
      </c>
      <c r="I26" s="95">
        <v>1</v>
      </c>
      <c r="J26" s="95">
        <v>151</v>
      </c>
      <c r="K26" s="95">
        <v>84</v>
      </c>
      <c r="L26" s="95">
        <v>58</v>
      </c>
      <c r="M26" s="95">
        <v>121</v>
      </c>
      <c r="N26" s="95">
        <v>1</v>
      </c>
      <c r="O26" s="95">
        <v>0</v>
      </c>
      <c r="P26" s="95">
        <v>14</v>
      </c>
      <c r="Q26" s="95">
        <v>0</v>
      </c>
      <c r="R26" s="95">
        <v>0</v>
      </c>
      <c r="S26" s="258">
        <v>0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24" customHeight="1">
      <c r="A27" s="535" t="s">
        <v>5</v>
      </c>
      <c r="B27" s="530">
        <v>401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3</v>
      </c>
      <c r="I27" s="209">
        <v>1</v>
      </c>
      <c r="J27" s="209">
        <v>151</v>
      </c>
      <c r="K27" s="209">
        <v>82</v>
      </c>
      <c r="L27" s="209">
        <v>54</v>
      </c>
      <c r="M27" s="209">
        <v>96</v>
      </c>
      <c r="N27" s="209">
        <v>1</v>
      </c>
      <c r="O27" s="209">
        <v>0</v>
      </c>
      <c r="P27" s="209">
        <v>13</v>
      </c>
      <c r="Q27" s="209">
        <v>0</v>
      </c>
      <c r="R27" s="209">
        <v>0</v>
      </c>
      <c r="S27" s="503">
        <v>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24" customHeight="1">
      <c r="A28" s="535" t="s">
        <v>95</v>
      </c>
      <c r="B28" s="531">
        <v>423</v>
      </c>
      <c r="C28" s="213">
        <v>0</v>
      </c>
      <c r="D28" s="213">
        <v>0</v>
      </c>
      <c r="E28" s="213">
        <v>0</v>
      </c>
      <c r="F28" s="213">
        <v>0</v>
      </c>
      <c r="G28" s="213">
        <v>0</v>
      </c>
      <c r="H28" s="213">
        <v>4</v>
      </c>
      <c r="I28" s="213">
        <v>1</v>
      </c>
      <c r="J28" s="213">
        <v>155</v>
      </c>
      <c r="K28" s="213">
        <v>87</v>
      </c>
      <c r="L28" s="213">
        <v>61</v>
      </c>
      <c r="M28" s="213">
        <v>100</v>
      </c>
      <c r="N28" s="213">
        <v>1</v>
      </c>
      <c r="O28" s="213">
        <v>0</v>
      </c>
      <c r="P28" s="213">
        <v>14</v>
      </c>
      <c r="Q28" s="213">
        <v>0</v>
      </c>
      <c r="R28" s="213">
        <v>0</v>
      </c>
      <c r="S28" s="504">
        <v>0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24" customHeight="1">
      <c r="A29" s="536" t="s">
        <v>96</v>
      </c>
      <c r="B29" s="532">
        <v>431</v>
      </c>
      <c r="C29" s="496">
        <v>0</v>
      </c>
      <c r="D29" s="496">
        <v>0</v>
      </c>
      <c r="E29" s="496">
        <v>0</v>
      </c>
      <c r="F29" s="496">
        <v>0</v>
      </c>
      <c r="G29" s="496">
        <v>0</v>
      </c>
      <c r="H29" s="496">
        <v>4</v>
      </c>
      <c r="I29" s="496">
        <v>1</v>
      </c>
      <c r="J29" s="496">
        <v>157</v>
      </c>
      <c r="K29" s="496">
        <v>86</v>
      </c>
      <c r="L29" s="496">
        <v>61</v>
      </c>
      <c r="M29" s="496">
        <v>107</v>
      </c>
      <c r="N29" s="496">
        <v>1</v>
      </c>
      <c r="O29" s="496">
        <v>0</v>
      </c>
      <c r="P29" s="496">
        <v>14</v>
      </c>
      <c r="Q29" s="496">
        <v>0</v>
      </c>
      <c r="R29" s="496">
        <v>0</v>
      </c>
      <c r="S29" s="505">
        <v>0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24" customHeight="1" thickBot="1">
      <c r="A30" s="537" t="s">
        <v>354</v>
      </c>
      <c r="B30" s="538">
        <v>422</v>
      </c>
      <c r="C30" s="539">
        <v>0</v>
      </c>
      <c r="D30" s="539">
        <v>0</v>
      </c>
      <c r="E30" s="539">
        <v>0</v>
      </c>
      <c r="F30" s="539">
        <v>0</v>
      </c>
      <c r="G30" s="539">
        <v>0</v>
      </c>
      <c r="H30" s="539">
        <v>4</v>
      </c>
      <c r="I30" s="539">
        <v>1</v>
      </c>
      <c r="J30" s="539">
        <v>148</v>
      </c>
      <c r="K30" s="539">
        <v>94</v>
      </c>
      <c r="L30" s="539">
        <v>67</v>
      </c>
      <c r="M30" s="539">
        <v>93</v>
      </c>
      <c r="N30" s="539">
        <v>1</v>
      </c>
      <c r="O30" s="539">
        <v>0</v>
      </c>
      <c r="P30" s="539">
        <v>14</v>
      </c>
      <c r="Q30" s="539">
        <v>0</v>
      </c>
      <c r="R30" s="539">
        <v>0</v>
      </c>
      <c r="S30" s="540">
        <v>0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>
      <c r="A31" s="533"/>
      <c r="B31" s="75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mergeCells count="47">
    <mergeCell ref="L23:L24"/>
    <mergeCell ref="O23:O24"/>
    <mergeCell ref="P23:P24"/>
    <mergeCell ref="Q23:Q24"/>
    <mergeCell ref="R23:R24"/>
    <mergeCell ref="A6:A8"/>
    <mergeCell ref="B6:X6"/>
    <mergeCell ref="U7:U8"/>
    <mergeCell ref="A22:A24"/>
    <mergeCell ref="B22:B24"/>
    <mergeCell ref="C22:P22"/>
    <mergeCell ref="Q22:S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G7:G8"/>
    <mergeCell ref="H7:H8"/>
    <mergeCell ref="V7:V8"/>
    <mergeCell ref="I7:I8"/>
    <mergeCell ref="J7:J8"/>
    <mergeCell ref="K7:M7"/>
    <mergeCell ref="N7:N8"/>
    <mergeCell ref="P7:P8"/>
    <mergeCell ref="Q7:Q8"/>
    <mergeCell ref="R7:R8"/>
    <mergeCell ref="B7:B8"/>
    <mergeCell ref="C7:C8"/>
    <mergeCell ref="D7:D8"/>
    <mergeCell ref="E7:E8"/>
    <mergeCell ref="F7:F8"/>
    <mergeCell ref="S23:S24"/>
    <mergeCell ref="M23:M24"/>
    <mergeCell ref="N23:N24"/>
    <mergeCell ref="S7:S8"/>
    <mergeCell ref="T7:T8"/>
    <mergeCell ref="X5:Y5"/>
    <mergeCell ref="R21:S21"/>
    <mergeCell ref="O7:O8"/>
    <mergeCell ref="W7:W8"/>
    <mergeCell ref="X7:X8"/>
    <mergeCell ref="Y6:Y8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6.5"/>
  <cols>
    <col min="1" max="1" width="12.625" customWidth="1"/>
    <col min="2" max="13" width="10.75" customWidth="1"/>
  </cols>
  <sheetData>
    <row r="1" spans="1:14" ht="24" customHeight="1">
      <c r="A1" s="435" t="s">
        <v>402</v>
      </c>
      <c r="B1" s="76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2"/>
    </row>
    <row r="2" spans="1:14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58" t="s">
        <v>58</v>
      </c>
      <c r="B3" s="104"/>
      <c r="C3" s="104"/>
      <c r="D3" s="104"/>
      <c r="E3" s="104"/>
      <c r="F3" s="104"/>
      <c r="G3" s="104"/>
      <c r="H3" s="104"/>
      <c r="I3" s="104"/>
      <c r="J3" s="104"/>
      <c r="K3" s="657" t="s">
        <v>368</v>
      </c>
      <c r="L3" s="657"/>
      <c r="M3" s="658"/>
      <c r="N3" s="2"/>
    </row>
    <row r="4" spans="1:14" ht="36.75" customHeight="1">
      <c r="A4" s="715" t="s">
        <v>111</v>
      </c>
      <c r="B4" s="717" t="s">
        <v>359</v>
      </c>
      <c r="C4" s="812"/>
      <c r="D4" s="704" t="s">
        <v>360</v>
      </c>
      <c r="E4" s="813"/>
      <c r="F4" s="717" t="s">
        <v>361</v>
      </c>
      <c r="G4" s="812"/>
      <c r="H4" s="717" t="s">
        <v>362</v>
      </c>
      <c r="I4" s="812"/>
      <c r="J4" s="704" t="s">
        <v>363</v>
      </c>
      <c r="K4" s="814"/>
      <c r="L4" s="704" t="s">
        <v>364</v>
      </c>
      <c r="M4" s="810"/>
      <c r="N4" s="7"/>
    </row>
    <row r="5" spans="1:14" ht="39" customHeight="1">
      <c r="A5" s="811"/>
      <c r="B5" s="328" t="s">
        <v>365</v>
      </c>
      <c r="C5" s="328" t="s">
        <v>367</v>
      </c>
      <c r="D5" s="328" t="s">
        <v>365</v>
      </c>
      <c r="E5" s="328" t="s">
        <v>366</v>
      </c>
      <c r="F5" s="328" t="s">
        <v>365</v>
      </c>
      <c r="G5" s="328" t="s">
        <v>366</v>
      </c>
      <c r="H5" s="328" t="s">
        <v>365</v>
      </c>
      <c r="I5" s="328" t="s">
        <v>366</v>
      </c>
      <c r="J5" s="328" t="s">
        <v>365</v>
      </c>
      <c r="K5" s="328" t="s">
        <v>366</v>
      </c>
      <c r="L5" s="328" t="s">
        <v>365</v>
      </c>
      <c r="M5" s="559" t="s">
        <v>366</v>
      </c>
      <c r="N5" s="7"/>
    </row>
    <row r="6" spans="1:14" ht="24" customHeight="1">
      <c r="A6" s="560" t="s">
        <v>2</v>
      </c>
      <c r="B6" s="541">
        <v>1</v>
      </c>
      <c r="C6" s="542">
        <v>9250</v>
      </c>
      <c r="D6" s="542">
        <v>1</v>
      </c>
      <c r="E6" s="542">
        <v>1241</v>
      </c>
      <c r="F6" s="543">
        <v>0</v>
      </c>
      <c r="G6" s="543">
        <v>0</v>
      </c>
      <c r="H6" s="543">
        <v>0</v>
      </c>
      <c r="I6" s="543">
        <v>0</v>
      </c>
      <c r="J6" s="543">
        <v>0</v>
      </c>
      <c r="K6" s="543">
        <v>0</v>
      </c>
      <c r="L6" s="543">
        <v>0</v>
      </c>
      <c r="M6" s="561">
        <v>0</v>
      </c>
      <c r="N6" s="14"/>
    </row>
    <row r="7" spans="1:14" ht="24" customHeight="1">
      <c r="A7" s="562" t="s">
        <v>4</v>
      </c>
      <c r="B7" s="544">
        <v>1</v>
      </c>
      <c r="C7" s="545">
        <v>9250</v>
      </c>
      <c r="D7" s="545">
        <v>1</v>
      </c>
      <c r="E7" s="545">
        <v>1241</v>
      </c>
      <c r="F7" s="546">
        <v>0</v>
      </c>
      <c r="G7" s="546">
        <v>0</v>
      </c>
      <c r="H7" s="546">
        <v>0</v>
      </c>
      <c r="I7" s="546">
        <v>0</v>
      </c>
      <c r="J7" s="546">
        <v>0</v>
      </c>
      <c r="K7" s="546">
        <v>0</v>
      </c>
      <c r="L7" s="546">
        <v>0</v>
      </c>
      <c r="M7" s="563">
        <v>0</v>
      </c>
      <c r="N7" s="14"/>
    </row>
    <row r="8" spans="1:14" ht="24" customHeight="1">
      <c r="A8" s="562" t="s">
        <v>5</v>
      </c>
      <c r="B8" s="547">
        <v>1</v>
      </c>
      <c r="C8" s="548">
        <v>9250</v>
      </c>
      <c r="D8" s="548">
        <v>1</v>
      </c>
      <c r="E8" s="548">
        <v>1241</v>
      </c>
      <c r="F8" s="549">
        <v>0</v>
      </c>
      <c r="G8" s="549">
        <v>0</v>
      </c>
      <c r="H8" s="549">
        <v>0</v>
      </c>
      <c r="I8" s="549">
        <v>0</v>
      </c>
      <c r="J8" s="549">
        <v>0</v>
      </c>
      <c r="K8" s="549">
        <v>0</v>
      </c>
      <c r="L8" s="549">
        <v>0</v>
      </c>
      <c r="M8" s="564">
        <v>0</v>
      </c>
      <c r="N8" s="14"/>
    </row>
    <row r="9" spans="1:14" ht="24" customHeight="1">
      <c r="A9" s="562" t="s">
        <v>95</v>
      </c>
      <c r="B9" s="550">
        <v>1</v>
      </c>
      <c r="C9" s="551">
        <v>9250</v>
      </c>
      <c r="D9" s="551">
        <v>1</v>
      </c>
      <c r="E9" s="551">
        <v>1241</v>
      </c>
      <c r="F9" s="551">
        <v>0</v>
      </c>
      <c r="G9" s="551">
        <v>0</v>
      </c>
      <c r="H9" s="551">
        <v>0</v>
      </c>
      <c r="I9" s="551">
        <v>0</v>
      </c>
      <c r="J9" s="551">
        <v>0</v>
      </c>
      <c r="K9" s="551">
        <v>0</v>
      </c>
      <c r="L9" s="551">
        <v>0</v>
      </c>
      <c r="M9" s="565">
        <v>0</v>
      </c>
      <c r="N9" s="14"/>
    </row>
    <row r="10" spans="1:14" ht="24" customHeight="1">
      <c r="A10" s="566" t="s">
        <v>96</v>
      </c>
      <c r="B10" s="552">
        <v>1</v>
      </c>
      <c r="C10" s="553">
        <v>9250</v>
      </c>
      <c r="D10" s="554">
        <v>0</v>
      </c>
      <c r="E10" s="554">
        <v>0</v>
      </c>
      <c r="F10" s="551">
        <v>0</v>
      </c>
      <c r="G10" s="551">
        <v>0</v>
      </c>
      <c r="H10" s="551">
        <v>0</v>
      </c>
      <c r="I10" s="551">
        <v>0</v>
      </c>
      <c r="J10" s="551">
        <v>0</v>
      </c>
      <c r="K10" s="551">
        <v>0</v>
      </c>
      <c r="L10" s="551">
        <v>0</v>
      </c>
      <c r="M10" s="565">
        <v>0</v>
      </c>
      <c r="N10" s="14"/>
    </row>
    <row r="11" spans="1:14" ht="24" customHeight="1">
      <c r="A11" s="567" t="s">
        <v>6</v>
      </c>
      <c r="B11" s="555">
        <v>1</v>
      </c>
      <c r="C11" s="556">
        <v>9250</v>
      </c>
      <c r="D11" s="557">
        <v>0</v>
      </c>
      <c r="E11" s="557">
        <v>0</v>
      </c>
      <c r="F11" s="557">
        <v>0</v>
      </c>
      <c r="G11" s="557">
        <v>0</v>
      </c>
      <c r="H11" s="557">
        <v>0</v>
      </c>
      <c r="I11" s="557">
        <v>0</v>
      </c>
      <c r="J11" s="557">
        <v>0</v>
      </c>
      <c r="K11" s="557">
        <v>0</v>
      </c>
      <c r="L11" s="557">
        <v>0</v>
      </c>
      <c r="M11" s="568">
        <v>0</v>
      </c>
      <c r="N11" s="14"/>
    </row>
    <row r="12" spans="1:14">
      <c r="A12" s="117" t="s">
        <v>59</v>
      </c>
      <c r="B12" s="11"/>
      <c r="C12" s="11"/>
      <c r="D12" s="11"/>
      <c r="E12" s="11"/>
      <c r="F12" s="11"/>
      <c r="G12" s="11"/>
      <c r="H12" s="11"/>
      <c r="I12" s="11"/>
      <c r="J12" s="11"/>
      <c r="K12" s="70"/>
      <c r="L12" s="11"/>
      <c r="M12" s="120"/>
      <c r="N12" s="11"/>
    </row>
    <row r="13" spans="1:14" ht="17.25" thickBot="1">
      <c r="A13" s="121" t="s">
        <v>60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569"/>
      <c r="L13" s="122"/>
      <c r="M13" s="156"/>
      <c r="N13" s="11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8">
    <mergeCell ref="K3:M3"/>
    <mergeCell ref="L4:M4"/>
    <mergeCell ref="A4:A5"/>
    <mergeCell ref="B4:C4"/>
    <mergeCell ref="D4:E4"/>
    <mergeCell ref="F4:G4"/>
    <mergeCell ref="H4:I4"/>
    <mergeCell ref="J4:K4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6.5"/>
  <cols>
    <col min="1" max="1" width="13.125" customWidth="1"/>
    <col min="2" max="10" width="12.625" customWidth="1"/>
  </cols>
  <sheetData>
    <row r="1" spans="1:11" ht="24" customHeight="1">
      <c r="A1" s="82" t="s">
        <v>403</v>
      </c>
      <c r="B1" s="74"/>
      <c r="C1" s="2"/>
      <c r="D1" s="2"/>
      <c r="E1" s="2"/>
      <c r="F1" s="2"/>
      <c r="G1" s="2"/>
      <c r="H1" s="2"/>
      <c r="I1" s="2"/>
      <c r="J1" s="2"/>
      <c r="K1" s="2"/>
    </row>
    <row r="2" spans="1:11" ht="17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03" t="s">
        <v>61</v>
      </c>
      <c r="B3" s="104"/>
      <c r="C3" s="104"/>
      <c r="D3" s="104"/>
      <c r="E3" s="104"/>
      <c r="F3" s="104"/>
      <c r="G3" s="104"/>
      <c r="H3" s="104"/>
      <c r="I3" s="104"/>
      <c r="J3" s="186" t="s">
        <v>380</v>
      </c>
      <c r="K3" s="2"/>
    </row>
    <row r="4" spans="1:11" ht="42" customHeight="1">
      <c r="A4" s="648" t="s">
        <v>1</v>
      </c>
      <c r="B4" s="815" t="s">
        <v>369</v>
      </c>
      <c r="C4" s="815"/>
      <c r="D4" s="815"/>
      <c r="E4" s="815"/>
      <c r="F4" s="815"/>
      <c r="G4" s="815" t="s">
        <v>370</v>
      </c>
      <c r="H4" s="815"/>
      <c r="I4" s="815"/>
      <c r="J4" s="816"/>
      <c r="K4" s="2"/>
    </row>
    <row r="5" spans="1:11" ht="54.75" customHeight="1">
      <c r="A5" s="648"/>
      <c r="B5" s="574" t="s">
        <v>371</v>
      </c>
      <c r="C5" s="574" t="s">
        <v>372</v>
      </c>
      <c r="D5" s="574" t="s">
        <v>373</v>
      </c>
      <c r="E5" s="574" t="s">
        <v>374</v>
      </c>
      <c r="F5" s="574" t="s">
        <v>375</v>
      </c>
      <c r="G5" s="574" t="s">
        <v>371</v>
      </c>
      <c r="H5" s="574" t="s">
        <v>376</v>
      </c>
      <c r="I5" s="574" t="s">
        <v>377</v>
      </c>
      <c r="J5" s="575" t="s">
        <v>378</v>
      </c>
      <c r="K5" s="2"/>
    </row>
    <row r="6" spans="1:11" ht="24" customHeight="1">
      <c r="A6" s="144" t="s">
        <v>2</v>
      </c>
      <c r="B6" s="83">
        <v>2</v>
      </c>
      <c r="C6" s="84">
        <v>0</v>
      </c>
      <c r="D6" s="126">
        <v>1</v>
      </c>
      <c r="E6" s="84">
        <v>1</v>
      </c>
      <c r="F6" s="84">
        <v>0</v>
      </c>
      <c r="G6" s="126">
        <v>17</v>
      </c>
      <c r="H6" s="126">
        <v>0</v>
      </c>
      <c r="I6" s="126">
        <v>9</v>
      </c>
      <c r="J6" s="145">
        <v>8</v>
      </c>
      <c r="K6" s="2"/>
    </row>
    <row r="7" spans="1:11" ht="24" customHeight="1">
      <c r="A7" s="146" t="s">
        <v>4</v>
      </c>
      <c r="B7" s="85">
        <v>2</v>
      </c>
      <c r="C7" s="86">
        <v>0</v>
      </c>
      <c r="D7" s="94">
        <v>1</v>
      </c>
      <c r="E7" s="86">
        <v>1</v>
      </c>
      <c r="F7" s="86">
        <v>0</v>
      </c>
      <c r="G7" s="94">
        <v>20</v>
      </c>
      <c r="H7" s="94">
        <v>0</v>
      </c>
      <c r="I7" s="94">
        <v>9</v>
      </c>
      <c r="J7" s="147">
        <v>11</v>
      </c>
      <c r="K7" s="2"/>
    </row>
    <row r="8" spans="1:11" ht="24" customHeight="1">
      <c r="A8" s="146" t="s">
        <v>5</v>
      </c>
      <c r="B8" s="570">
        <v>2</v>
      </c>
      <c r="C8" s="571">
        <v>0</v>
      </c>
      <c r="D8" s="571">
        <v>1</v>
      </c>
      <c r="E8" s="571">
        <v>1</v>
      </c>
      <c r="F8" s="571">
        <v>0</v>
      </c>
      <c r="G8" s="571">
        <v>20</v>
      </c>
      <c r="H8" s="571">
        <v>0</v>
      </c>
      <c r="I8" s="571">
        <v>6</v>
      </c>
      <c r="J8" s="576">
        <v>14</v>
      </c>
      <c r="K8" s="2"/>
    </row>
    <row r="9" spans="1:11" ht="24" customHeight="1">
      <c r="A9" s="146" t="s">
        <v>95</v>
      </c>
      <c r="B9" s="493">
        <v>2</v>
      </c>
      <c r="C9" s="213">
        <v>0</v>
      </c>
      <c r="D9" s="213">
        <v>1</v>
      </c>
      <c r="E9" s="361">
        <v>1</v>
      </c>
      <c r="F9" s="361">
        <v>0</v>
      </c>
      <c r="G9" s="213">
        <v>21</v>
      </c>
      <c r="H9" s="361">
        <v>0</v>
      </c>
      <c r="I9" s="213">
        <v>7</v>
      </c>
      <c r="J9" s="577">
        <v>14</v>
      </c>
      <c r="K9" s="2"/>
    </row>
    <row r="10" spans="1:11" ht="24" customHeight="1">
      <c r="A10" s="150" t="s">
        <v>96</v>
      </c>
      <c r="B10" s="495">
        <v>2</v>
      </c>
      <c r="C10" s="496"/>
      <c r="D10" s="496">
        <v>1</v>
      </c>
      <c r="E10" s="572">
        <v>1</v>
      </c>
      <c r="F10" s="572"/>
      <c r="G10" s="496">
        <v>18</v>
      </c>
      <c r="H10" s="572"/>
      <c r="I10" s="496">
        <v>6</v>
      </c>
      <c r="J10" s="578">
        <v>12</v>
      </c>
      <c r="K10" s="2"/>
    </row>
    <row r="11" spans="1:11" ht="24" customHeight="1">
      <c r="A11" s="579" t="s">
        <v>379</v>
      </c>
      <c r="B11" s="498">
        <v>2</v>
      </c>
      <c r="C11" s="499">
        <v>0</v>
      </c>
      <c r="D11" s="499">
        <v>1</v>
      </c>
      <c r="E11" s="573">
        <v>1</v>
      </c>
      <c r="F11" s="573">
        <v>0</v>
      </c>
      <c r="G11" s="499">
        <v>23</v>
      </c>
      <c r="H11" s="573">
        <v>0</v>
      </c>
      <c r="I11" s="499">
        <v>6</v>
      </c>
      <c r="J11" s="580">
        <v>17</v>
      </c>
      <c r="K11" s="2"/>
    </row>
    <row r="12" spans="1:11" ht="17.25" thickBot="1">
      <c r="A12" s="529" t="s">
        <v>62</v>
      </c>
      <c r="B12" s="581"/>
      <c r="C12" s="581"/>
      <c r="D12" s="581"/>
      <c r="E12" s="581"/>
      <c r="F12" s="581"/>
      <c r="G12" s="581"/>
      <c r="H12" s="581"/>
      <c r="I12" s="581"/>
      <c r="J12" s="582"/>
      <c r="K12" s="41"/>
    </row>
    <row r="13" spans="1:11">
      <c r="A13" s="69" t="s">
        <v>63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4:A5"/>
    <mergeCell ref="B4:F4"/>
    <mergeCell ref="G4:J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RowHeight="16.5"/>
  <cols>
    <col min="1" max="1" width="12.625" customWidth="1"/>
    <col min="2" max="21" width="10.75" customWidth="1"/>
    <col min="22" max="22" width="12.5" customWidth="1"/>
  </cols>
  <sheetData>
    <row r="1" spans="1:22" ht="24" customHeight="1">
      <c r="A1" s="140" t="s">
        <v>383</v>
      </c>
      <c r="B1" s="48"/>
      <c r="C1" s="6"/>
      <c r="D1" s="2"/>
      <c r="E1" s="2"/>
      <c r="F1" s="2"/>
      <c r="G1" s="2"/>
      <c r="H1" s="2"/>
      <c r="I1" s="2"/>
      <c r="J1" s="2"/>
      <c r="K1" s="2"/>
      <c r="L1" s="6" t="s">
        <v>0</v>
      </c>
      <c r="M1" s="6" t="s">
        <v>0</v>
      </c>
      <c r="N1" s="2"/>
      <c r="O1" s="6" t="s">
        <v>0</v>
      </c>
      <c r="P1" s="6" t="s">
        <v>0</v>
      </c>
      <c r="Q1" s="6" t="s">
        <v>0</v>
      </c>
      <c r="R1" s="2"/>
      <c r="S1" s="2"/>
      <c r="T1" s="2"/>
      <c r="U1" s="2"/>
      <c r="V1" s="2"/>
    </row>
    <row r="2" spans="1:22" ht="17.25" thickBot="1">
      <c r="A2" s="626"/>
      <c r="B2" s="2"/>
      <c r="C2" s="6"/>
      <c r="D2" s="7"/>
      <c r="E2" s="7"/>
      <c r="F2" s="2"/>
      <c r="G2" s="2"/>
      <c r="H2" s="2"/>
      <c r="I2" s="2"/>
      <c r="J2" s="2"/>
      <c r="K2" s="2"/>
      <c r="L2" s="6"/>
      <c r="M2" s="6"/>
      <c r="N2" s="2"/>
      <c r="O2" s="6"/>
      <c r="P2" s="6"/>
      <c r="Q2" s="6"/>
      <c r="R2" s="2"/>
      <c r="S2" s="2"/>
      <c r="T2" s="2"/>
      <c r="U2" s="2"/>
      <c r="V2" s="2"/>
    </row>
    <row r="3" spans="1:22">
      <c r="A3" s="103" t="s">
        <v>93</v>
      </c>
      <c r="B3" s="104"/>
      <c r="C3" s="104"/>
      <c r="D3" s="104"/>
      <c r="E3" s="104"/>
      <c r="F3" s="105" t="s">
        <v>0</v>
      </c>
      <c r="G3" s="105" t="s">
        <v>0</v>
      </c>
      <c r="H3" s="105" t="s">
        <v>0</v>
      </c>
      <c r="I3" s="104"/>
      <c r="J3" s="104"/>
      <c r="K3" s="104"/>
      <c r="L3" s="104"/>
      <c r="M3" s="104"/>
      <c r="N3" s="104"/>
      <c r="O3" s="105" t="s">
        <v>0</v>
      </c>
      <c r="P3" s="104"/>
      <c r="Q3" s="104"/>
      <c r="R3" s="104"/>
      <c r="S3" s="104"/>
      <c r="T3" s="657" t="s">
        <v>94</v>
      </c>
      <c r="U3" s="657"/>
      <c r="V3" s="658"/>
    </row>
    <row r="4" spans="1:22" ht="36.75" customHeight="1">
      <c r="A4" s="648" t="s">
        <v>1</v>
      </c>
      <c r="B4" s="666" t="s">
        <v>78</v>
      </c>
      <c r="C4" s="668" t="s">
        <v>79</v>
      </c>
      <c r="D4" s="652" t="s">
        <v>80</v>
      </c>
      <c r="E4" s="665"/>
      <c r="F4" s="669"/>
      <c r="G4" s="649" t="s">
        <v>81</v>
      </c>
      <c r="H4" s="664"/>
      <c r="I4" s="664"/>
      <c r="J4" s="652" t="s">
        <v>101</v>
      </c>
      <c r="K4" s="665"/>
      <c r="L4" s="669"/>
      <c r="M4" s="649" t="s">
        <v>102</v>
      </c>
      <c r="N4" s="664"/>
      <c r="O4" s="664"/>
      <c r="P4" s="649" t="s">
        <v>103</v>
      </c>
      <c r="Q4" s="664"/>
      <c r="R4" s="664"/>
      <c r="S4" s="652" t="s">
        <v>82</v>
      </c>
      <c r="T4" s="665"/>
      <c r="U4" s="665"/>
      <c r="V4" s="659" t="s">
        <v>104</v>
      </c>
    </row>
    <row r="5" spans="1:22" ht="40.5" customHeight="1">
      <c r="A5" s="648"/>
      <c r="B5" s="667"/>
      <c r="C5" s="664"/>
      <c r="D5" s="101"/>
      <c r="E5" s="102" t="s">
        <v>106</v>
      </c>
      <c r="F5" s="102" t="s">
        <v>107</v>
      </c>
      <c r="G5" s="101"/>
      <c r="H5" s="102" t="s">
        <v>106</v>
      </c>
      <c r="I5" s="102" t="s">
        <v>107</v>
      </c>
      <c r="J5" s="101"/>
      <c r="K5" s="102" t="s">
        <v>106</v>
      </c>
      <c r="L5" s="102" t="s">
        <v>107</v>
      </c>
      <c r="M5" s="101"/>
      <c r="N5" s="102" t="s">
        <v>106</v>
      </c>
      <c r="O5" s="102" t="s">
        <v>107</v>
      </c>
      <c r="P5" s="101"/>
      <c r="Q5" s="102" t="s">
        <v>106</v>
      </c>
      <c r="R5" s="102" t="s">
        <v>107</v>
      </c>
      <c r="S5" s="142"/>
      <c r="T5" s="143" t="s">
        <v>108</v>
      </c>
      <c r="U5" s="143" t="s">
        <v>109</v>
      </c>
      <c r="V5" s="670"/>
    </row>
    <row r="6" spans="1:22" ht="24" customHeight="1">
      <c r="A6" s="144" t="s">
        <v>2</v>
      </c>
      <c r="B6" s="125">
        <v>73</v>
      </c>
      <c r="C6" s="126">
        <v>322</v>
      </c>
      <c r="D6" s="126">
        <v>7771</v>
      </c>
      <c r="E6" s="126">
        <v>4012</v>
      </c>
      <c r="F6" s="126">
        <v>3759</v>
      </c>
      <c r="G6" s="126">
        <v>588</v>
      </c>
      <c r="H6" s="126">
        <v>19</v>
      </c>
      <c r="I6" s="126">
        <v>569</v>
      </c>
      <c r="J6" s="126">
        <v>148</v>
      </c>
      <c r="K6" s="126">
        <v>48</v>
      </c>
      <c r="L6" s="126">
        <v>100</v>
      </c>
      <c r="M6" s="126">
        <v>3882</v>
      </c>
      <c r="N6" s="126">
        <v>2018</v>
      </c>
      <c r="O6" s="126">
        <v>1864</v>
      </c>
      <c r="P6" s="126">
        <v>6079</v>
      </c>
      <c r="Q6" s="126">
        <v>3121</v>
      </c>
      <c r="R6" s="126">
        <v>2958</v>
      </c>
      <c r="S6" s="126">
        <v>321</v>
      </c>
      <c r="T6" s="126">
        <v>312</v>
      </c>
      <c r="U6" s="126">
        <v>9</v>
      </c>
      <c r="V6" s="145"/>
    </row>
    <row r="7" spans="1:22" ht="24" customHeight="1">
      <c r="A7" s="146" t="s">
        <v>4</v>
      </c>
      <c r="B7" s="127">
        <v>76</v>
      </c>
      <c r="C7" s="94">
        <v>370</v>
      </c>
      <c r="D7" s="94">
        <v>7426</v>
      </c>
      <c r="E7" s="94">
        <v>3838</v>
      </c>
      <c r="F7" s="94">
        <v>3588</v>
      </c>
      <c r="G7" s="94">
        <v>598</v>
      </c>
      <c r="H7" s="94">
        <v>19</v>
      </c>
      <c r="I7" s="94">
        <v>579</v>
      </c>
      <c r="J7" s="94">
        <v>11</v>
      </c>
      <c r="K7" s="94">
        <v>3</v>
      </c>
      <c r="L7" s="94">
        <v>8</v>
      </c>
      <c r="M7" s="94">
        <v>3688</v>
      </c>
      <c r="N7" s="94">
        <v>1907</v>
      </c>
      <c r="O7" s="94">
        <v>1781</v>
      </c>
      <c r="P7" s="94">
        <v>6380</v>
      </c>
      <c r="Q7" s="94">
        <v>3284</v>
      </c>
      <c r="R7" s="94">
        <v>3096</v>
      </c>
      <c r="S7" s="94">
        <v>352</v>
      </c>
      <c r="T7" s="94">
        <v>343</v>
      </c>
      <c r="U7" s="94">
        <v>9</v>
      </c>
      <c r="V7" s="147"/>
    </row>
    <row r="8" spans="1:22" ht="24" customHeight="1">
      <c r="A8" s="146" t="s">
        <v>5</v>
      </c>
      <c r="B8" s="127">
        <v>78</v>
      </c>
      <c r="C8" s="94">
        <v>398</v>
      </c>
      <c r="D8" s="94">
        <v>7820</v>
      </c>
      <c r="E8" s="94">
        <v>4044</v>
      </c>
      <c r="F8" s="94">
        <v>3776</v>
      </c>
      <c r="G8" s="94">
        <v>640</v>
      </c>
      <c r="H8" s="94">
        <v>21</v>
      </c>
      <c r="I8" s="94">
        <v>619</v>
      </c>
      <c r="J8" s="94">
        <v>27</v>
      </c>
      <c r="K8" s="94">
        <v>9</v>
      </c>
      <c r="L8" s="94">
        <v>18</v>
      </c>
      <c r="M8" s="94">
        <v>4030</v>
      </c>
      <c r="N8" s="94">
        <v>2046</v>
      </c>
      <c r="O8" s="94">
        <v>1984</v>
      </c>
      <c r="P8" s="94">
        <v>5894</v>
      </c>
      <c r="Q8" s="94">
        <v>3059</v>
      </c>
      <c r="R8" s="94">
        <v>2835</v>
      </c>
      <c r="S8" s="94">
        <v>365</v>
      </c>
      <c r="T8" s="94" t="s">
        <v>23</v>
      </c>
      <c r="U8" s="94" t="s">
        <v>23</v>
      </c>
      <c r="V8" s="147"/>
    </row>
    <row r="9" spans="1:22" ht="24" customHeight="1">
      <c r="A9" s="146" t="s">
        <v>95</v>
      </c>
      <c r="B9" s="128">
        <v>76</v>
      </c>
      <c r="C9" s="129">
        <v>401</v>
      </c>
      <c r="D9" s="129">
        <v>7967</v>
      </c>
      <c r="E9" s="129">
        <v>4129</v>
      </c>
      <c r="F9" s="129">
        <v>3838</v>
      </c>
      <c r="G9" s="129">
        <v>647</v>
      </c>
      <c r="H9" s="130">
        <v>17</v>
      </c>
      <c r="I9" s="129">
        <v>630</v>
      </c>
      <c r="J9" s="129">
        <v>19</v>
      </c>
      <c r="K9" s="129">
        <v>7</v>
      </c>
      <c r="L9" s="129">
        <v>12</v>
      </c>
      <c r="M9" s="129">
        <v>4313</v>
      </c>
      <c r="N9" s="129">
        <v>2258</v>
      </c>
      <c r="O9" s="129">
        <v>2055</v>
      </c>
      <c r="P9" s="129">
        <v>3154</v>
      </c>
      <c r="Q9" s="129">
        <v>1612</v>
      </c>
      <c r="R9" s="129">
        <v>1542</v>
      </c>
      <c r="S9" s="129">
        <v>410</v>
      </c>
      <c r="T9" s="130" t="s">
        <v>23</v>
      </c>
      <c r="U9" s="130" t="s">
        <v>23</v>
      </c>
      <c r="V9" s="148"/>
    </row>
    <row r="10" spans="1:22" ht="24" customHeight="1">
      <c r="A10" s="146" t="s">
        <v>96</v>
      </c>
      <c r="B10" s="131">
        <v>74</v>
      </c>
      <c r="C10" s="132">
        <v>384</v>
      </c>
      <c r="D10" s="132">
        <v>7488</v>
      </c>
      <c r="E10" s="132">
        <v>3832</v>
      </c>
      <c r="F10" s="132">
        <v>3656</v>
      </c>
      <c r="G10" s="132">
        <v>609</v>
      </c>
      <c r="H10" s="133">
        <v>16</v>
      </c>
      <c r="I10" s="132">
        <v>593</v>
      </c>
      <c r="J10" s="132">
        <v>26</v>
      </c>
      <c r="K10" s="132">
        <v>10</v>
      </c>
      <c r="L10" s="132">
        <v>16</v>
      </c>
      <c r="M10" s="132">
        <v>4258</v>
      </c>
      <c r="N10" s="132">
        <v>2174</v>
      </c>
      <c r="O10" s="132">
        <v>2084</v>
      </c>
      <c r="P10" s="132">
        <v>3089</v>
      </c>
      <c r="Q10" s="132">
        <v>1640</v>
      </c>
      <c r="R10" s="132">
        <v>1449</v>
      </c>
      <c r="S10" s="132">
        <v>404</v>
      </c>
      <c r="T10" s="133" t="s">
        <v>23</v>
      </c>
      <c r="U10" s="133" t="s">
        <v>23</v>
      </c>
      <c r="V10" s="149"/>
    </row>
    <row r="11" spans="1:22" ht="24" customHeight="1">
      <c r="A11" s="150" t="s">
        <v>97</v>
      </c>
      <c r="B11" s="134">
        <v>76</v>
      </c>
      <c r="C11" s="135">
        <v>413</v>
      </c>
      <c r="D11" s="135">
        <v>7729</v>
      </c>
      <c r="E11" s="135">
        <v>3880</v>
      </c>
      <c r="F11" s="135">
        <v>3849</v>
      </c>
      <c r="G11" s="135">
        <v>610</v>
      </c>
      <c r="H11" s="136">
        <v>16</v>
      </c>
      <c r="I11" s="135">
        <v>594</v>
      </c>
      <c r="J11" s="135">
        <v>56</v>
      </c>
      <c r="K11" s="135">
        <v>15</v>
      </c>
      <c r="L11" s="135">
        <v>41</v>
      </c>
      <c r="M11" s="135">
        <v>4150</v>
      </c>
      <c r="N11" s="135">
        <v>2137</v>
      </c>
      <c r="O11" s="135">
        <v>2013</v>
      </c>
      <c r="P11" s="135">
        <v>3182</v>
      </c>
      <c r="Q11" s="135">
        <v>1618</v>
      </c>
      <c r="R11" s="135">
        <v>1564</v>
      </c>
      <c r="S11" s="135">
        <v>451</v>
      </c>
      <c r="T11" s="136" t="s">
        <v>23</v>
      </c>
      <c r="U11" s="136" t="s">
        <v>23</v>
      </c>
      <c r="V11" s="151">
        <v>3521</v>
      </c>
    </row>
    <row r="12" spans="1:22" ht="24" customHeight="1">
      <c r="A12" s="152" t="s">
        <v>110</v>
      </c>
      <c r="B12" s="137">
        <v>73</v>
      </c>
      <c r="C12" s="138">
        <v>396</v>
      </c>
      <c r="D12" s="138">
        <v>7257</v>
      </c>
      <c r="E12" s="138">
        <v>3653</v>
      </c>
      <c r="F12" s="138">
        <v>3604</v>
      </c>
      <c r="G12" s="138">
        <v>594</v>
      </c>
      <c r="H12" s="139">
        <v>19</v>
      </c>
      <c r="I12" s="138">
        <v>575</v>
      </c>
      <c r="J12" s="138">
        <v>47</v>
      </c>
      <c r="K12" s="138">
        <v>17</v>
      </c>
      <c r="L12" s="138">
        <v>30</v>
      </c>
      <c r="M12" s="138">
        <v>4135</v>
      </c>
      <c r="N12" s="138">
        <v>2030</v>
      </c>
      <c r="O12" s="138">
        <v>2105</v>
      </c>
      <c r="P12" s="138">
        <v>3127</v>
      </c>
      <c r="Q12" s="138">
        <v>1587</v>
      </c>
      <c r="R12" s="138">
        <v>1540</v>
      </c>
      <c r="S12" s="138" t="s">
        <v>420</v>
      </c>
      <c r="T12" s="139" t="s">
        <v>23</v>
      </c>
      <c r="U12" s="139" t="s">
        <v>23</v>
      </c>
      <c r="V12" s="639">
        <v>3113</v>
      </c>
    </row>
    <row r="13" spans="1:22" ht="17.25" thickBot="1">
      <c r="A13" s="121" t="s">
        <v>24</v>
      </c>
      <c r="B13" s="122"/>
      <c r="C13" s="122"/>
      <c r="D13" s="122"/>
      <c r="E13" s="122"/>
      <c r="F13" s="122"/>
      <c r="G13" s="122"/>
      <c r="H13" s="153"/>
      <c r="I13" s="154"/>
      <c r="J13" s="122"/>
      <c r="K13" s="153"/>
      <c r="L13" s="155"/>
      <c r="M13" s="122"/>
      <c r="N13" s="153"/>
      <c r="O13" s="155"/>
      <c r="P13" s="122"/>
      <c r="Q13" s="153"/>
      <c r="R13" s="122"/>
      <c r="S13" s="122"/>
      <c r="T13" s="122"/>
      <c r="U13" s="122"/>
      <c r="V13" s="156"/>
    </row>
    <row r="14" spans="1:2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</sheetData>
  <mergeCells count="11">
    <mergeCell ref="T3:V3"/>
    <mergeCell ref="M4:O4"/>
    <mergeCell ref="P4:R4"/>
    <mergeCell ref="S4:U4"/>
    <mergeCell ref="A4:A5"/>
    <mergeCell ref="B4:B5"/>
    <mergeCell ref="C4:C5"/>
    <mergeCell ref="D4:F4"/>
    <mergeCell ref="G4:I4"/>
    <mergeCell ref="J4:L4"/>
    <mergeCell ref="V4:V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6.5"/>
  <cols>
    <col min="1" max="1" width="12.625" customWidth="1"/>
    <col min="2" max="13" width="10.625" customWidth="1"/>
    <col min="14" max="14" width="11.375" customWidth="1"/>
    <col min="15" max="15" width="10.625" style="79" customWidth="1"/>
    <col min="16" max="18" width="10.625" customWidth="1"/>
    <col min="19" max="19" width="21.5" customWidth="1"/>
  </cols>
  <sheetData>
    <row r="1" spans="1:18" ht="24" customHeight="1">
      <c r="A1" s="82" t="s">
        <v>384</v>
      </c>
      <c r="B1" s="48"/>
      <c r="D1" s="7"/>
      <c r="E1" s="7"/>
      <c r="F1" s="2"/>
      <c r="G1" s="2"/>
      <c r="H1" s="2"/>
      <c r="I1" s="2"/>
      <c r="J1" s="2"/>
      <c r="K1" s="2"/>
      <c r="L1" s="2"/>
      <c r="M1" s="6" t="s">
        <v>0</v>
      </c>
      <c r="N1" s="2"/>
      <c r="O1" s="2"/>
      <c r="P1" s="2"/>
      <c r="Q1" s="6" t="s">
        <v>0</v>
      </c>
      <c r="R1" s="2"/>
    </row>
    <row r="2" spans="1:18" ht="17.25" thickBot="1">
      <c r="A2" s="6"/>
      <c r="B2" s="2"/>
      <c r="C2" s="6"/>
      <c r="D2" s="7"/>
      <c r="E2" s="7"/>
      <c r="F2" s="7"/>
      <c r="G2" s="2"/>
      <c r="H2" s="2"/>
      <c r="I2" s="2"/>
      <c r="J2" s="2"/>
      <c r="K2" s="2"/>
      <c r="L2" s="2"/>
      <c r="M2" s="6"/>
      <c r="N2" s="2"/>
      <c r="O2" s="2"/>
      <c r="P2" s="2"/>
      <c r="Q2" s="6"/>
      <c r="R2" s="2"/>
    </row>
    <row r="3" spans="1:18">
      <c r="A3" s="103" t="s">
        <v>25</v>
      </c>
      <c r="B3" s="104"/>
      <c r="C3" s="104"/>
      <c r="D3" s="104"/>
      <c r="E3" s="104"/>
      <c r="F3" s="105" t="s">
        <v>0</v>
      </c>
      <c r="G3" s="105" t="s">
        <v>0</v>
      </c>
      <c r="H3" s="105" t="s">
        <v>0</v>
      </c>
      <c r="I3" s="104"/>
      <c r="J3" s="104"/>
      <c r="K3" s="104"/>
      <c r="L3" s="104"/>
      <c r="M3" s="104"/>
      <c r="N3" s="104"/>
      <c r="O3" s="657" t="s">
        <v>123</v>
      </c>
      <c r="P3" s="657"/>
      <c r="Q3" s="657"/>
      <c r="R3" s="658"/>
    </row>
    <row r="4" spans="1:18" ht="48" customHeight="1">
      <c r="A4" s="648" t="s">
        <v>111</v>
      </c>
      <c r="B4" s="649" t="s">
        <v>112</v>
      </c>
      <c r="C4" s="668" t="s">
        <v>113</v>
      </c>
      <c r="D4" s="649" t="s">
        <v>86</v>
      </c>
      <c r="E4" s="664"/>
      <c r="F4" s="664"/>
      <c r="G4" s="649" t="s">
        <v>114</v>
      </c>
      <c r="H4" s="664"/>
      <c r="I4" s="664"/>
      <c r="J4" s="649" t="s">
        <v>117</v>
      </c>
      <c r="K4" s="664"/>
      <c r="L4" s="664"/>
      <c r="M4" s="668" t="s">
        <v>118</v>
      </c>
      <c r="N4" s="664"/>
      <c r="O4" s="649" t="s">
        <v>119</v>
      </c>
      <c r="P4" s="668" t="s">
        <v>120</v>
      </c>
      <c r="Q4" s="668" t="s">
        <v>121</v>
      </c>
      <c r="R4" s="659" t="s">
        <v>122</v>
      </c>
    </row>
    <row r="5" spans="1:18" ht="89.25" customHeight="1">
      <c r="A5" s="648"/>
      <c r="B5" s="651"/>
      <c r="C5" s="664"/>
      <c r="D5" s="101"/>
      <c r="E5" s="102" t="s">
        <v>89</v>
      </c>
      <c r="F5" s="102" t="s">
        <v>90</v>
      </c>
      <c r="G5" s="101"/>
      <c r="H5" s="102" t="s">
        <v>115</v>
      </c>
      <c r="I5" s="102" t="s">
        <v>90</v>
      </c>
      <c r="J5" s="101"/>
      <c r="K5" s="102" t="s">
        <v>105</v>
      </c>
      <c r="L5" s="102" t="s">
        <v>90</v>
      </c>
      <c r="M5" s="102" t="s">
        <v>116</v>
      </c>
      <c r="N5" s="102" t="s">
        <v>128</v>
      </c>
      <c r="O5" s="651"/>
      <c r="P5" s="664"/>
      <c r="Q5" s="668"/>
      <c r="R5" s="670"/>
    </row>
    <row r="6" spans="1:18" ht="24" customHeight="1">
      <c r="A6" s="169" t="s">
        <v>2</v>
      </c>
      <c r="B6" s="125">
        <v>38</v>
      </c>
      <c r="C6" s="126">
        <v>1183</v>
      </c>
      <c r="D6" s="126">
        <v>27572</v>
      </c>
      <c r="E6" s="126">
        <v>14527</v>
      </c>
      <c r="F6" s="126">
        <v>13045</v>
      </c>
      <c r="G6" s="126">
        <v>1774</v>
      </c>
      <c r="H6" s="126">
        <v>431</v>
      </c>
      <c r="I6" s="126">
        <v>1343</v>
      </c>
      <c r="J6" s="126">
        <v>172</v>
      </c>
      <c r="K6" s="126">
        <v>58</v>
      </c>
      <c r="L6" s="126">
        <v>114</v>
      </c>
      <c r="M6" s="126">
        <v>6020</v>
      </c>
      <c r="N6" s="126">
        <v>6020</v>
      </c>
      <c r="O6" s="126">
        <v>4093</v>
      </c>
      <c r="P6" s="126">
        <v>503</v>
      </c>
      <c r="Q6" s="126">
        <v>363</v>
      </c>
      <c r="R6" s="145">
        <v>1173</v>
      </c>
    </row>
    <row r="7" spans="1:18" ht="24" customHeight="1">
      <c r="A7" s="170" t="s">
        <v>4</v>
      </c>
      <c r="B7" s="127">
        <v>38</v>
      </c>
      <c r="C7" s="94">
        <v>1170</v>
      </c>
      <c r="D7" s="94">
        <v>26043</v>
      </c>
      <c r="E7" s="94">
        <v>13681</v>
      </c>
      <c r="F7" s="94">
        <v>12362</v>
      </c>
      <c r="G7" s="94">
        <v>1765</v>
      </c>
      <c r="H7" s="94">
        <v>426</v>
      </c>
      <c r="I7" s="94">
        <v>1339</v>
      </c>
      <c r="J7" s="94">
        <v>178</v>
      </c>
      <c r="K7" s="94">
        <v>54</v>
      </c>
      <c r="L7" s="94">
        <v>124</v>
      </c>
      <c r="M7" s="94">
        <v>5346</v>
      </c>
      <c r="N7" s="94">
        <v>5346</v>
      </c>
      <c r="O7" s="94">
        <v>4452</v>
      </c>
      <c r="P7" s="94">
        <v>503</v>
      </c>
      <c r="Q7" s="94">
        <v>362</v>
      </c>
      <c r="R7" s="147">
        <v>1144</v>
      </c>
    </row>
    <row r="8" spans="1:18" ht="24" customHeight="1">
      <c r="A8" s="170" t="s">
        <v>5</v>
      </c>
      <c r="B8" s="127">
        <v>38</v>
      </c>
      <c r="C8" s="94">
        <v>1138</v>
      </c>
      <c r="D8" s="94">
        <v>25157</v>
      </c>
      <c r="E8" s="94">
        <v>13155</v>
      </c>
      <c r="F8" s="94">
        <v>12002</v>
      </c>
      <c r="G8" s="94">
        <v>1716</v>
      </c>
      <c r="H8" s="94">
        <v>395</v>
      </c>
      <c r="I8" s="94">
        <v>1321</v>
      </c>
      <c r="J8" s="94">
        <v>165</v>
      </c>
      <c r="K8" s="94">
        <v>51</v>
      </c>
      <c r="L8" s="94">
        <v>114</v>
      </c>
      <c r="M8" s="94">
        <v>4490</v>
      </c>
      <c r="N8" s="94">
        <v>4490</v>
      </c>
      <c r="O8" s="94">
        <v>4012</v>
      </c>
      <c r="P8" s="94">
        <v>504</v>
      </c>
      <c r="Q8" s="94">
        <v>379</v>
      </c>
      <c r="R8" s="147">
        <v>1150</v>
      </c>
    </row>
    <row r="9" spans="1:18" ht="24" customHeight="1">
      <c r="A9" s="170" t="s">
        <v>95</v>
      </c>
      <c r="B9" s="157">
        <v>38</v>
      </c>
      <c r="C9" s="158">
        <v>1070</v>
      </c>
      <c r="D9" s="158">
        <v>23860</v>
      </c>
      <c r="E9" s="158">
        <v>12402</v>
      </c>
      <c r="F9" s="159">
        <v>11458</v>
      </c>
      <c r="G9" s="158">
        <v>1686</v>
      </c>
      <c r="H9" s="159">
        <v>372</v>
      </c>
      <c r="I9" s="159">
        <v>1314</v>
      </c>
      <c r="J9" s="158">
        <v>161</v>
      </c>
      <c r="K9" s="159">
        <v>47</v>
      </c>
      <c r="L9" s="159">
        <v>114</v>
      </c>
      <c r="M9" s="159">
        <v>4625</v>
      </c>
      <c r="N9" s="159">
        <v>4624</v>
      </c>
      <c r="O9" s="159">
        <v>3663</v>
      </c>
      <c r="P9" s="159">
        <v>501</v>
      </c>
      <c r="Q9" s="159">
        <v>384</v>
      </c>
      <c r="R9" s="171">
        <v>1093</v>
      </c>
    </row>
    <row r="10" spans="1:18" ht="24" customHeight="1">
      <c r="A10" s="170" t="s">
        <v>96</v>
      </c>
      <c r="B10" s="160">
        <v>37</v>
      </c>
      <c r="C10" s="161">
        <v>1021</v>
      </c>
      <c r="D10" s="161">
        <v>23118</v>
      </c>
      <c r="E10" s="161">
        <v>11982</v>
      </c>
      <c r="F10" s="162">
        <v>11136</v>
      </c>
      <c r="G10" s="161">
        <v>1624</v>
      </c>
      <c r="H10" s="162">
        <v>352</v>
      </c>
      <c r="I10" s="162">
        <v>1272</v>
      </c>
      <c r="J10" s="161">
        <v>144</v>
      </c>
      <c r="K10" s="162">
        <v>40</v>
      </c>
      <c r="L10" s="162">
        <v>104</v>
      </c>
      <c r="M10" s="162">
        <v>4139</v>
      </c>
      <c r="N10" s="162">
        <v>4139</v>
      </c>
      <c r="O10" s="162">
        <v>3811</v>
      </c>
      <c r="P10" s="162">
        <v>487</v>
      </c>
      <c r="Q10" s="162">
        <v>379</v>
      </c>
      <c r="R10" s="172">
        <v>1049</v>
      </c>
    </row>
    <row r="11" spans="1:18" ht="24" customHeight="1">
      <c r="A11" s="173" t="s">
        <v>97</v>
      </c>
      <c r="B11" s="163">
        <v>38</v>
      </c>
      <c r="C11" s="164">
        <v>1007</v>
      </c>
      <c r="D11" s="164">
        <v>22867</v>
      </c>
      <c r="E11" s="164">
        <v>11779</v>
      </c>
      <c r="F11" s="165">
        <v>11088</v>
      </c>
      <c r="G11" s="164">
        <v>1646</v>
      </c>
      <c r="H11" s="165">
        <v>331</v>
      </c>
      <c r="I11" s="165">
        <v>1315</v>
      </c>
      <c r="J11" s="164">
        <v>141</v>
      </c>
      <c r="K11" s="165">
        <v>34</v>
      </c>
      <c r="L11" s="165">
        <v>107</v>
      </c>
      <c r="M11" s="165">
        <v>3822</v>
      </c>
      <c r="N11" s="165">
        <v>3822</v>
      </c>
      <c r="O11" s="165">
        <v>3813</v>
      </c>
      <c r="P11" s="165">
        <v>499</v>
      </c>
      <c r="Q11" s="165">
        <v>406</v>
      </c>
      <c r="R11" s="174">
        <v>1046</v>
      </c>
    </row>
    <row r="12" spans="1:18" ht="24" customHeight="1">
      <c r="A12" s="152" t="s">
        <v>124</v>
      </c>
      <c r="B12" s="166">
        <v>38</v>
      </c>
      <c r="C12" s="167">
        <v>992</v>
      </c>
      <c r="D12" s="167">
        <v>22719</v>
      </c>
      <c r="E12" s="167">
        <v>11689</v>
      </c>
      <c r="F12" s="168">
        <v>11030</v>
      </c>
      <c r="G12" s="167">
        <v>1611</v>
      </c>
      <c r="H12" s="168">
        <v>309</v>
      </c>
      <c r="I12" s="168">
        <v>1302</v>
      </c>
      <c r="J12" s="167">
        <v>135</v>
      </c>
      <c r="K12" s="168">
        <v>27</v>
      </c>
      <c r="L12" s="168">
        <v>108</v>
      </c>
      <c r="M12" s="168">
        <v>3789</v>
      </c>
      <c r="N12" s="168">
        <v>3789</v>
      </c>
      <c r="O12" s="168">
        <v>3881</v>
      </c>
      <c r="P12" s="168">
        <v>486</v>
      </c>
      <c r="Q12" s="168">
        <v>408</v>
      </c>
      <c r="R12" s="175" t="s">
        <v>421</v>
      </c>
    </row>
    <row r="13" spans="1:18" ht="17.25" thickBot="1">
      <c r="A13" s="176" t="s">
        <v>26</v>
      </c>
      <c r="B13" s="177"/>
      <c r="C13" s="178"/>
      <c r="D13" s="177"/>
      <c r="E13" s="179"/>
      <c r="F13" s="177"/>
      <c r="G13" s="180"/>
      <c r="H13" s="179"/>
      <c r="I13" s="180"/>
      <c r="J13" s="180"/>
      <c r="K13" s="179"/>
      <c r="L13" s="180"/>
      <c r="M13" s="180"/>
      <c r="N13" s="180"/>
      <c r="O13" s="180"/>
      <c r="P13" s="180"/>
      <c r="Q13" s="180"/>
      <c r="R13" s="181"/>
    </row>
    <row r="14" spans="1: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mergeCells count="12">
    <mergeCell ref="O3:R3"/>
    <mergeCell ref="M4:N4"/>
    <mergeCell ref="P4:P5"/>
    <mergeCell ref="Q4:Q5"/>
    <mergeCell ref="R4:R5"/>
    <mergeCell ref="J4:L4"/>
    <mergeCell ref="O4:O5"/>
    <mergeCell ref="A4:A5"/>
    <mergeCell ref="B4:B5"/>
    <mergeCell ref="C4:C5"/>
    <mergeCell ref="D4:F4"/>
    <mergeCell ref="G4:I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/>
  </sheetViews>
  <sheetFormatPr defaultRowHeight="16.5"/>
  <cols>
    <col min="1" max="1" width="12.625" customWidth="1"/>
    <col min="2" max="18" width="10.625" customWidth="1"/>
  </cols>
  <sheetData>
    <row r="1" spans="1:18" ht="24" customHeight="1">
      <c r="A1" s="182" t="s">
        <v>385</v>
      </c>
      <c r="B1" s="48"/>
      <c r="C1" s="6"/>
      <c r="D1" s="2"/>
      <c r="E1" s="2"/>
      <c r="F1" s="2"/>
      <c r="G1" s="2"/>
      <c r="H1" s="2"/>
      <c r="I1" s="2"/>
      <c r="J1" s="2"/>
      <c r="K1" s="2"/>
      <c r="L1" s="2"/>
      <c r="M1" s="6" t="s">
        <v>0</v>
      </c>
      <c r="N1" s="2"/>
      <c r="O1" s="6" t="s">
        <v>0</v>
      </c>
      <c r="P1" s="2"/>
      <c r="Q1" s="6" t="s">
        <v>0</v>
      </c>
      <c r="R1" s="2"/>
    </row>
    <row r="2" spans="1:18" s="79" customFormat="1" ht="18.75">
      <c r="A2" s="140"/>
      <c r="B2" s="78"/>
      <c r="C2" s="6"/>
      <c r="D2" s="2"/>
      <c r="E2" s="2"/>
      <c r="F2" s="2"/>
      <c r="G2" s="2"/>
      <c r="H2" s="2"/>
      <c r="I2" s="2"/>
      <c r="J2" s="2"/>
      <c r="K2" s="2"/>
      <c r="L2" s="2"/>
      <c r="M2" s="6"/>
      <c r="N2" s="2"/>
      <c r="O2" s="6"/>
      <c r="P2" s="2"/>
      <c r="Q2" s="6"/>
      <c r="R2" s="2"/>
    </row>
    <row r="3" spans="1:18" s="79" customFormat="1" ht="18.75">
      <c r="A3" s="183" t="s">
        <v>125</v>
      </c>
      <c r="B3" s="78"/>
      <c r="C3" s="6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6"/>
      <c r="P3" s="2"/>
      <c r="Q3" s="6"/>
      <c r="R3" s="2"/>
    </row>
    <row r="4" spans="1:18" ht="12" customHeight="1" thickBot="1">
      <c r="A4" s="2"/>
      <c r="B4" s="2"/>
      <c r="C4" s="2"/>
      <c r="D4" s="2"/>
      <c r="E4" s="2"/>
      <c r="F4" s="6" t="s">
        <v>0</v>
      </c>
      <c r="G4" s="6" t="s">
        <v>0</v>
      </c>
      <c r="H4" s="6" t="s">
        <v>0</v>
      </c>
      <c r="I4" s="2"/>
      <c r="J4" s="2"/>
      <c r="K4" s="2"/>
      <c r="L4" s="2"/>
      <c r="M4" s="2"/>
      <c r="N4" s="2"/>
      <c r="O4" s="2"/>
      <c r="P4" s="2"/>
      <c r="Q4" s="16"/>
      <c r="R4" s="2"/>
    </row>
    <row r="5" spans="1:18">
      <c r="A5" s="184" t="s">
        <v>126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6" t="s">
        <v>127</v>
      </c>
    </row>
    <row r="6" spans="1:18" ht="67.5" customHeight="1">
      <c r="A6" s="648" t="s">
        <v>1</v>
      </c>
      <c r="B6" s="649" t="s">
        <v>112</v>
      </c>
      <c r="C6" s="668" t="s">
        <v>113</v>
      </c>
      <c r="D6" s="649" t="s">
        <v>86</v>
      </c>
      <c r="E6" s="664"/>
      <c r="F6" s="664"/>
      <c r="G6" s="649" t="s">
        <v>114</v>
      </c>
      <c r="H6" s="664"/>
      <c r="I6" s="664"/>
      <c r="J6" s="649" t="s">
        <v>129</v>
      </c>
      <c r="K6" s="664"/>
      <c r="L6" s="664"/>
      <c r="M6" s="668" t="s">
        <v>118</v>
      </c>
      <c r="N6" s="664"/>
      <c r="O6" s="649" t="s">
        <v>130</v>
      </c>
      <c r="P6" s="668" t="s">
        <v>120</v>
      </c>
      <c r="Q6" s="668" t="s">
        <v>121</v>
      </c>
      <c r="R6" s="659" t="s">
        <v>122</v>
      </c>
    </row>
    <row r="7" spans="1:18" ht="64.5" customHeight="1">
      <c r="A7" s="648"/>
      <c r="B7" s="651"/>
      <c r="C7" s="664"/>
      <c r="D7" s="101"/>
      <c r="E7" s="102" t="s">
        <v>89</v>
      </c>
      <c r="F7" s="102" t="s">
        <v>90</v>
      </c>
      <c r="G7" s="101"/>
      <c r="H7" s="102" t="s">
        <v>115</v>
      </c>
      <c r="I7" s="102" t="s">
        <v>90</v>
      </c>
      <c r="J7" s="101"/>
      <c r="K7" s="102" t="s">
        <v>105</v>
      </c>
      <c r="L7" s="102" t="s">
        <v>90</v>
      </c>
      <c r="M7" s="102" t="s">
        <v>116</v>
      </c>
      <c r="N7" s="102" t="s">
        <v>131</v>
      </c>
      <c r="O7" s="671"/>
      <c r="P7" s="664"/>
      <c r="Q7" s="668"/>
      <c r="R7" s="670"/>
    </row>
    <row r="8" spans="1:18" ht="24" customHeight="1">
      <c r="A8" s="199" t="s">
        <v>2</v>
      </c>
      <c r="B8" s="125">
        <v>19</v>
      </c>
      <c r="C8" s="126">
        <v>505</v>
      </c>
      <c r="D8" s="126">
        <v>16217</v>
      </c>
      <c r="E8" s="126">
        <v>8729</v>
      </c>
      <c r="F8" s="126">
        <v>7488</v>
      </c>
      <c r="G8" s="126">
        <v>1002</v>
      </c>
      <c r="H8" s="84">
        <v>231</v>
      </c>
      <c r="I8" s="126">
        <v>771</v>
      </c>
      <c r="J8" s="126">
        <v>70</v>
      </c>
      <c r="K8" s="84">
        <v>37</v>
      </c>
      <c r="L8" s="126">
        <v>33</v>
      </c>
      <c r="M8" s="126">
        <v>5876</v>
      </c>
      <c r="N8" s="126">
        <v>5853</v>
      </c>
      <c r="O8" s="126">
        <v>5363</v>
      </c>
      <c r="P8" s="126">
        <v>272</v>
      </c>
      <c r="Q8" s="126">
        <v>195</v>
      </c>
      <c r="R8" s="145">
        <v>552</v>
      </c>
    </row>
    <row r="9" spans="1:18" ht="24" customHeight="1">
      <c r="A9" s="200" t="s">
        <v>4</v>
      </c>
      <c r="B9" s="127">
        <v>20</v>
      </c>
      <c r="C9" s="94">
        <v>506</v>
      </c>
      <c r="D9" s="94">
        <v>15388</v>
      </c>
      <c r="E9" s="94">
        <v>8243</v>
      </c>
      <c r="F9" s="94">
        <v>7145</v>
      </c>
      <c r="G9" s="94">
        <v>1002</v>
      </c>
      <c r="H9" s="94">
        <v>244</v>
      </c>
      <c r="I9" s="94">
        <v>758</v>
      </c>
      <c r="J9" s="94">
        <v>69</v>
      </c>
      <c r="K9" s="94">
        <v>35</v>
      </c>
      <c r="L9" s="94">
        <v>34</v>
      </c>
      <c r="M9" s="94">
        <v>5340</v>
      </c>
      <c r="N9" s="94">
        <v>5326</v>
      </c>
      <c r="O9" s="94">
        <v>4689</v>
      </c>
      <c r="P9" s="94">
        <v>272</v>
      </c>
      <c r="Q9" s="94">
        <v>199</v>
      </c>
      <c r="R9" s="147">
        <v>553</v>
      </c>
    </row>
    <row r="10" spans="1:18" ht="24" customHeight="1">
      <c r="A10" s="200" t="s">
        <v>5</v>
      </c>
      <c r="B10" s="127">
        <v>20</v>
      </c>
      <c r="C10" s="94">
        <v>497</v>
      </c>
      <c r="D10" s="94">
        <v>13864</v>
      </c>
      <c r="E10" s="94">
        <v>7407</v>
      </c>
      <c r="F10" s="94">
        <v>6457</v>
      </c>
      <c r="G10" s="94">
        <v>980</v>
      </c>
      <c r="H10" s="94">
        <v>227</v>
      </c>
      <c r="I10" s="94">
        <v>753</v>
      </c>
      <c r="J10" s="94">
        <v>68</v>
      </c>
      <c r="K10" s="94">
        <v>36</v>
      </c>
      <c r="L10" s="94">
        <v>32</v>
      </c>
      <c r="M10" s="94">
        <v>5327</v>
      </c>
      <c r="N10" s="94">
        <v>5317</v>
      </c>
      <c r="O10" s="94">
        <v>3969</v>
      </c>
      <c r="P10" s="94">
        <v>272</v>
      </c>
      <c r="Q10" s="94">
        <v>202</v>
      </c>
      <c r="R10" s="147">
        <v>463</v>
      </c>
    </row>
    <row r="11" spans="1:18" ht="24" customHeight="1">
      <c r="A11" s="170" t="s">
        <v>95</v>
      </c>
      <c r="B11" s="187">
        <v>20</v>
      </c>
      <c r="C11" s="188">
        <v>490</v>
      </c>
      <c r="D11" s="188">
        <v>12483</v>
      </c>
      <c r="E11" s="188">
        <v>6659</v>
      </c>
      <c r="F11" s="188">
        <v>5824</v>
      </c>
      <c r="G11" s="188">
        <v>982</v>
      </c>
      <c r="H11" s="188">
        <v>229</v>
      </c>
      <c r="I11" s="188">
        <v>753</v>
      </c>
      <c r="J11" s="188">
        <v>73</v>
      </c>
      <c r="K11" s="188">
        <v>31</v>
      </c>
      <c r="L11" s="188">
        <v>42</v>
      </c>
      <c r="M11" s="188">
        <v>5242</v>
      </c>
      <c r="N11" s="188">
        <v>5221</v>
      </c>
      <c r="O11" s="189">
        <v>3981</v>
      </c>
      <c r="P11" s="189">
        <v>271</v>
      </c>
      <c r="Q11" s="188">
        <v>202</v>
      </c>
      <c r="R11" s="201">
        <v>456</v>
      </c>
    </row>
    <row r="12" spans="1:18" ht="24" customHeight="1">
      <c r="A12" s="170" t="s">
        <v>96</v>
      </c>
      <c r="B12" s="190">
        <v>20</v>
      </c>
      <c r="C12" s="191">
        <v>472</v>
      </c>
      <c r="D12" s="191">
        <v>11434</v>
      </c>
      <c r="E12" s="191">
        <v>6132</v>
      </c>
      <c r="F12" s="191">
        <v>5302</v>
      </c>
      <c r="G12" s="191">
        <v>968</v>
      </c>
      <c r="H12" s="191">
        <v>229</v>
      </c>
      <c r="I12" s="191">
        <v>739</v>
      </c>
      <c r="J12" s="191">
        <v>78</v>
      </c>
      <c r="K12" s="191">
        <v>35</v>
      </c>
      <c r="L12" s="191">
        <v>43</v>
      </c>
      <c r="M12" s="191">
        <v>4431</v>
      </c>
      <c r="N12" s="191">
        <v>4424</v>
      </c>
      <c r="O12" s="192">
        <v>3614</v>
      </c>
      <c r="P12" s="192">
        <v>267</v>
      </c>
      <c r="Q12" s="191">
        <v>204</v>
      </c>
      <c r="R12" s="202">
        <v>472</v>
      </c>
    </row>
    <row r="13" spans="1:18" ht="24" customHeight="1">
      <c r="A13" s="173" t="s">
        <v>97</v>
      </c>
      <c r="B13" s="193">
        <v>20</v>
      </c>
      <c r="C13" s="194">
        <v>458</v>
      </c>
      <c r="D13" s="194">
        <v>10817</v>
      </c>
      <c r="E13" s="194">
        <v>5750</v>
      </c>
      <c r="F13" s="194">
        <v>5067</v>
      </c>
      <c r="G13" s="194">
        <v>978</v>
      </c>
      <c r="H13" s="194">
        <v>219</v>
      </c>
      <c r="I13" s="194">
        <v>759</v>
      </c>
      <c r="J13" s="194">
        <v>76</v>
      </c>
      <c r="K13" s="194">
        <v>36</v>
      </c>
      <c r="L13" s="194">
        <v>40</v>
      </c>
      <c r="M13" s="194">
        <v>3844</v>
      </c>
      <c r="N13" s="194">
        <v>3830</v>
      </c>
      <c r="O13" s="195">
        <v>3294</v>
      </c>
      <c r="P13" s="195">
        <v>270</v>
      </c>
      <c r="Q13" s="194">
        <v>206</v>
      </c>
      <c r="R13" s="203">
        <v>475</v>
      </c>
    </row>
    <row r="14" spans="1:18" ht="24" customHeight="1">
      <c r="A14" s="152" t="s">
        <v>133</v>
      </c>
      <c r="B14" s="196">
        <v>20</v>
      </c>
      <c r="C14" s="197">
        <v>445</v>
      </c>
      <c r="D14" s="197">
        <v>10117</v>
      </c>
      <c r="E14" s="197">
        <v>5332</v>
      </c>
      <c r="F14" s="197">
        <v>4785</v>
      </c>
      <c r="G14" s="197">
        <v>963</v>
      </c>
      <c r="H14" s="197">
        <v>228</v>
      </c>
      <c r="I14" s="197">
        <v>735</v>
      </c>
      <c r="J14" s="197">
        <v>72</v>
      </c>
      <c r="K14" s="197">
        <v>38</v>
      </c>
      <c r="L14" s="197">
        <v>34</v>
      </c>
      <c r="M14" s="197">
        <v>3914</v>
      </c>
      <c r="N14" s="197">
        <v>3903</v>
      </c>
      <c r="O14" s="198">
        <v>3254</v>
      </c>
      <c r="P14" s="198">
        <v>272</v>
      </c>
      <c r="Q14" s="197">
        <v>208</v>
      </c>
      <c r="R14" s="204" t="s">
        <v>422</v>
      </c>
    </row>
    <row r="15" spans="1:18" ht="17.25" thickBot="1">
      <c r="A15" s="176" t="s">
        <v>27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56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79" customFormat="1" ht="18.75">
      <c r="A18" s="205" t="s">
        <v>132</v>
      </c>
      <c r="B18" s="78"/>
      <c r="C18" s="6"/>
      <c r="D18" s="2"/>
      <c r="E18" s="2"/>
      <c r="F18" s="2"/>
      <c r="G18" s="2"/>
      <c r="H18" s="2"/>
      <c r="I18" s="2"/>
      <c r="J18" s="2"/>
      <c r="K18" s="2"/>
      <c r="L18" s="2"/>
      <c r="M18" s="6"/>
      <c r="N18" s="2"/>
      <c r="O18" s="6"/>
      <c r="P18" s="2"/>
      <c r="Q18" s="6"/>
      <c r="R18" s="2"/>
    </row>
    <row r="19" spans="1:18" s="79" customFormat="1" ht="12" customHeight="1" thickBot="1">
      <c r="A19" s="2"/>
      <c r="B19" s="2"/>
      <c r="C19" s="2"/>
      <c r="D19" s="2"/>
      <c r="E19" s="2"/>
      <c r="F19" s="6" t="s">
        <v>0</v>
      </c>
      <c r="G19" s="6" t="s">
        <v>0</v>
      </c>
      <c r="H19" s="6" t="s">
        <v>0</v>
      </c>
      <c r="I19" s="2"/>
      <c r="J19" s="2"/>
      <c r="K19" s="2"/>
      <c r="L19" s="2"/>
      <c r="M19" s="2"/>
      <c r="N19" s="2"/>
      <c r="O19" s="2"/>
      <c r="P19" s="2"/>
      <c r="Q19" s="16"/>
      <c r="R19" s="2"/>
    </row>
    <row r="20" spans="1:18" s="79" customFormat="1">
      <c r="A20" s="184" t="s">
        <v>126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 t="s">
        <v>127</v>
      </c>
    </row>
    <row r="21" spans="1:18" s="79" customFormat="1" ht="67.5" customHeight="1">
      <c r="A21" s="648" t="s">
        <v>1</v>
      </c>
      <c r="B21" s="649" t="s">
        <v>112</v>
      </c>
      <c r="C21" s="668" t="s">
        <v>113</v>
      </c>
      <c r="D21" s="649" t="s">
        <v>86</v>
      </c>
      <c r="E21" s="664"/>
      <c r="F21" s="664"/>
      <c r="G21" s="649" t="s">
        <v>114</v>
      </c>
      <c r="H21" s="664"/>
      <c r="I21" s="664"/>
      <c r="J21" s="649" t="s">
        <v>129</v>
      </c>
      <c r="K21" s="664"/>
      <c r="L21" s="664"/>
      <c r="M21" s="668" t="s">
        <v>118</v>
      </c>
      <c r="N21" s="664"/>
      <c r="O21" s="649" t="s">
        <v>130</v>
      </c>
      <c r="P21" s="668" t="s">
        <v>120</v>
      </c>
      <c r="Q21" s="668" t="s">
        <v>121</v>
      </c>
      <c r="R21" s="659" t="s">
        <v>122</v>
      </c>
    </row>
    <row r="22" spans="1:18" s="79" customFormat="1" ht="64.5" customHeight="1">
      <c r="A22" s="648"/>
      <c r="B22" s="651"/>
      <c r="C22" s="664"/>
      <c r="D22" s="101"/>
      <c r="E22" s="102" t="s">
        <v>89</v>
      </c>
      <c r="F22" s="102" t="s">
        <v>90</v>
      </c>
      <c r="G22" s="101"/>
      <c r="H22" s="102" t="s">
        <v>115</v>
      </c>
      <c r="I22" s="102" t="s">
        <v>90</v>
      </c>
      <c r="J22" s="101"/>
      <c r="K22" s="102" t="s">
        <v>105</v>
      </c>
      <c r="L22" s="102" t="s">
        <v>90</v>
      </c>
      <c r="M22" s="102" t="s">
        <v>116</v>
      </c>
      <c r="N22" s="102" t="s">
        <v>131</v>
      </c>
      <c r="O22" s="671"/>
      <c r="P22" s="664"/>
      <c r="Q22" s="668"/>
      <c r="R22" s="670"/>
    </row>
    <row r="23" spans="1:18" s="79" customFormat="1" ht="24" customHeight="1">
      <c r="A23" s="199" t="s">
        <v>2</v>
      </c>
      <c r="B23" s="125">
        <v>3</v>
      </c>
      <c r="C23" s="126">
        <v>79</v>
      </c>
      <c r="D23" s="126">
        <v>2658</v>
      </c>
      <c r="E23" s="126">
        <v>1281</v>
      </c>
      <c r="F23" s="126">
        <v>1377</v>
      </c>
      <c r="G23" s="126">
        <v>149</v>
      </c>
      <c r="H23" s="84">
        <v>76</v>
      </c>
      <c r="I23" s="126">
        <v>73</v>
      </c>
      <c r="J23" s="126">
        <v>11</v>
      </c>
      <c r="K23" s="84">
        <v>8</v>
      </c>
      <c r="L23" s="126">
        <v>3</v>
      </c>
      <c r="M23" s="126">
        <v>930</v>
      </c>
      <c r="N23" s="126">
        <v>926</v>
      </c>
      <c r="O23" s="126">
        <v>925</v>
      </c>
      <c r="P23" s="126">
        <v>21</v>
      </c>
      <c r="Q23" s="126">
        <v>23</v>
      </c>
      <c r="R23" s="145">
        <v>87</v>
      </c>
    </row>
    <row r="24" spans="1:18" s="79" customFormat="1" ht="24" customHeight="1">
      <c r="A24" s="200" t="s">
        <v>4</v>
      </c>
      <c r="B24" s="127">
        <v>3</v>
      </c>
      <c r="C24" s="94">
        <v>79</v>
      </c>
      <c r="D24" s="94">
        <v>2633</v>
      </c>
      <c r="E24" s="94">
        <v>1273</v>
      </c>
      <c r="F24" s="94">
        <v>1360</v>
      </c>
      <c r="G24" s="94">
        <v>145</v>
      </c>
      <c r="H24" s="94">
        <v>69</v>
      </c>
      <c r="I24" s="94">
        <v>76</v>
      </c>
      <c r="J24" s="94">
        <v>11</v>
      </c>
      <c r="K24" s="94">
        <v>8</v>
      </c>
      <c r="L24" s="94">
        <v>3</v>
      </c>
      <c r="M24" s="94">
        <v>881</v>
      </c>
      <c r="N24" s="94">
        <v>880</v>
      </c>
      <c r="O24" s="94">
        <v>866</v>
      </c>
      <c r="P24" s="94">
        <v>21</v>
      </c>
      <c r="Q24" s="94">
        <v>23</v>
      </c>
      <c r="R24" s="147">
        <v>83</v>
      </c>
    </row>
    <row r="25" spans="1:18" s="79" customFormat="1" ht="24" customHeight="1">
      <c r="A25" s="200" t="s">
        <v>5</v>
      </c>
      <c r="B25" s="127">
        <v>3</v>
      </c>
      <c r="C25" s="94">
        <v>81</v>
      </c>
      <c r="D25" s="94">
        <v>2559</v>
      </c>
      <c r="E25" s="94">
        <v>1225</v>
      </c>
      <c r="F25" s="94">
        <v>1334</v>
      </c>
      <c r="G25" s="94">
        <v>149</v>
      </c>
      <c r="H25" s="94">
        <v>71</v>
      </c>
      <c r="I25" s="94">
        <v>78</v>
      </c>
      <c r="J25" s="94">
        <v>11</v>
      </c>
      <c r="K25" s="94">
        <v>8</v>
      </c>
      <c r="L25" s="94">
        <v>3</v>
      </c>
      <c r="M25" s="94">
        <v>834</v>
      </c>
      <c r="N25" s="94">
        <v>831</v>
      </c>
      <c r="O25" s="94">
        <v>764</v>
      </c>
      <c r="P25" s="94">
        <v>21</v>
      </c>
      <c r="Q25" s="94">
        <v>23</v>
      </c>
      <c r="R25" s="147">
        <v>51</v>
      </c>
    </row>
    <row r="26" spans="1:18" s="79" customFormat="1" ht="24" customHeight="1">
      <c r="A26" s="170" t="s">
        <v>95</v>
      </c>
      <c r="B26" s="187">
        <v>3</v>
      </c>
      <c r="C26" s="188">
        <v>81</v>
      </c>
      <c r="D26" s="188">
        <v>2467</v>
      </c>
      <c r="E26" s="188">
        <v>1176</v>
      </c>
      <c r="F26" s="188">
        <v>1291</v>
      </c>
      <c r="G26" s="188">
        <v>148</v>
      </c>
      <c r="H26" s="188">
        <v>71</v>
      </c>
      <c r="I26" s="188">
        <v>77</v>
      </c>
      <c r="J26" s="188">
        <v>11</v>
      </c>
      <c r="K26" s="188">
        <v>8</v>
      </c>
      <c r="L26" s="188">
        <v>3</v>
      </c>
      <c r="M26" s="188">
        <v>918</v>
      </c>
      <c r="N26" s="188">
        <v>916</v>
      </c>
      <c r="O26" s="189">
        <v>821</v>
      </c>
      <c r="P26" s="189">
        <v>21</v>
      </c>
      <c r="Q26" s="188">
        <v>23</v>
      </c>
      <c r="R26" s="201">
        <v>51</v>
      </c>
    </row>
    <row r="27" spans="1:18" s="79" customFormat="1" ht="24" customHeight="1">
      <c r="A27" s="170" t="s">
        <v>96</v>
      </c>
      <c r="B27" s="190">
        <v>3</v>
      </c>
      <c r="C27" s="191">
        <v>81</v>
      </c>
      <c r="D27" s="191">
        <v>2399</v>
      </c>
      <c r="E27" s="191">
        <v>1141</v>
      </c>
      <c r="F27" s="191">
        <v>1258</v>
      </c>
      <c r="G27" s="191">
        <v>149</v>
      </c>
      <c r="H27" s="191">
        <v>75</v>
      </c>
      <c r="I27" s="191">
        <v>74</v>
      </c>
      <c r="J27" s="191">
        <v>11</v>
      </c>
      <c r="K27" s="191">
        <v>7</v>
      </c>
      <c r="L27" s="191">
        <v>4</v>
      </c>
      <c r="M27" s="191">
        <v>869</v>
      </c>
      <c r="N27" s="191">
        <v>866</v>
      </c>
      <c r="O27" s="192">
        <v>818</v>
      </c>
      <c r="P27" s="192">
        <v>21</v>
      </c>
      <c r="Q27" s="191">
        <v>23</v>
      </c>
      <c r="R27" s="202">
        <v>51</v>
      </c>
    </row>
    <row r="28" spans="1:18" s="79" customFormat="1" ht="24" customHeight="1">
      <c r="A28" s="173" t="s">
        <v>97</v>
      </c>
      <c r="B28" s="193">
        <v>3</v>
      </c>
      <c r="C28" s="194">
        <v>81</v>
      </c>
      <c r="D28" s="194">
        <v>2363</v>
      </c>
      <c r="E28" s="194">
        <v>1111</v>
      </c>
      <c r="F28" s="194">
        <v>1252</v>
      </c>
      <c r="G28" s="194">
        <v>148</v>
      </c>
      <c r="H28" s="194">
        <v>71</v>
      </c>
      <c r="I28" s="194">
        <v>77</v>
      </c>
      <c r="J28" s="194">
        <v>11</v>
      </c>
      <c r="K28" s="194">
        <v>7</v>
      </c>
      <c r="L28" s="194">
        <v>4</v>
      </c>
      <c r="M28" s="194">
        <v>755</v>
      </c>
      <c r="N28" s="194">
        <v>751</v>
      </c>
      <c r="O28" s="195">
        <v>734</v>
      </c>
      <c r="P28" s="195">
        <v>21</v>
      </c>
      <c r="Q28" s="194">
        <v>23</v>
      </c>
      <c r="R28" s="203">
        <v>51</v>
      </c>
    </row>
    <row r="29" spans="1:18" s="79" customFormat="1" ht="24" customHeight="1">
      <c r="A29" s="152" t="s">
        <v>134</v>
      </c>
      <c r="B29" s="196">
        <v>3</v>
      </c>
      <c r="C29" s="197">
        <v>81</v>
      </c>
      <c r="D29" s="197">
        <v>2274</v>
      </c>
      <c r="E29" s="197">
        <v>1056</v>
      </c>
      <c r="F29" s="197">
        <v>1218</v>
      </c>
      <c r="G29" s="197">
        <v>153</v>
      </c>
      <c r="H29" s="197">
        <v>72</v>
      </c>
      <c r="I29" s="197">
        <v>81</v>
      </c>
      <c r="J29" s="197">
        <v>11</v>
      </c>
      <c r="K29" s="197">
        <v>8</v>
      </c>
      <c r="L29" s="197">
        <v>3</v>
      </c>
      <c r="M29" s="197">
        <v>804</v>
      </c>
      <c r="N29" s="197">
        <v>799</v>
      </c>
      <c r="O29" s="198">
        <v>723</v>
      </c>
      <c r="P29" s="198">
        <v>21</v>
      </c>
      <c r="Q29" s="197">
        <v>23</v>
      </c>
      <c r="R29" s="204" t="s">
        <v>423</v>
      </c>
    </row>
    <row r="30" spans="1:18" s="79" customFormat="1" ht="17.25" thickBot="1">
      <c r="A30" s="176" t="s">
        <v>27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56"/>
    </row>
  </sheetData>
  <mergeCells count="22">
    <mergeCell ref="R21:R22"/>
    <mergeCell ref="J21:L21"/>
    <mergeCell ref="M21:N21"/>
    <mergeCell ref="O21:O22"/>
    <mergeCell ref="P21:P22"/>
    <mergeCell ref="Q21:Q22"/>
    <mergeCell ref="A21:A22"/>
    <mergeCell ref="B21:B22"/>
    <mergeCell ref="C21:C22"/>
    <mergeCell ref="D21:F21"/>
    <mergeCell ref="G21:I21"/>
    <mergeCell ref="M6:N6"/>
    <mergeCell ref="O6:O7"/>
    <mergeCell ref="P6:P7"/>
    <mergeCell ref="Q6:Q7"/>
    <mergeCell ref="R6:R7"/>
    <mergeCell ref="J6:L6"/>
    <mergeCell ref="A6:A7"/>
    <mergeCell ref="B6:B7"/>
    <mergeCell ref="C6:C7"/>
    <mergeCell ref="D6:F6"/>
    <mergeCell ref="G6:I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6.5"/>
  <cols>
    <col min="1" max="1" width="12.625" customWidth="1"/>
    <col min="2" max="19" width="10.625" customWidth="1"/>
  </cols>
  <sheetData>
    <row r="1" spans="1:20" ht="24" customHeight="1">
      <c r="A1" s="140" t="s">
        <v>386</v>
      </c>
      <c r="B1" s="48"/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s="79" customFormat="1" ht="18.75">
      <c r="A2" s="140"/>
      <c r="B2" s="78"/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6"/>
      <c r="O2" s="2"/>
      <c r="P2" s="6"/>
      <c r="Q2" s="6"/>
      <c r="R2" s="6"/>
      <c r="S2" s="2"/>
      <c r="T2" s="2"/>
    </row>
    <row r="3" spans="1:20" s="79" customFormat="1" ht="18.75">
      <c r="A3" s="205" t="s">
        <v>135</v>
      </c>
      <c r="B3" s="78"/>
      <c r="C3" s="2"/>
      <c r="D3" s="2"/>
      <c r="E3" s="2"/>
      <c r="F3" s="2"/>
      <c r="G3" s="2"/>
      <c r="H3" s="2"/>
      <c r="I3" s="2"/>
      <c r="J3" s="2"/>
      <c r="K3" s="6"/>
      <c r="L3" s="2"/>
      <c r="M3" s="2"/>
      <c r="N3" s="6"/>
      <c r="O3" s="2"/>
      <c r="P3" s="6"/>
      <c r="Q3" s="6"/>
      <c r="R3" s="6"/>
      <c r="S3" s="2"/>
      <c r="T3" s="2"/>
    </row>
    <row r="4" spans="1:20" s="79" customFormat="1" ht="17.25" thickBot="1">
      <c r="A4" s="2"/>
      <c r="B4" s="2"/>
      <c r="C4" s="2"/>
      <c r="D4" s="2"/>
      <c r="E4" s="2"/>
      <c r="F4" s="6" t="s">
        <v>0</v>
      </c>
      <c r="G4" s="6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9" customFormat="1">
      <c r="A5" s="103" t="s">
        <v>25</v>
      </c>
      <c r="B5" s="105"/>
      <c r="C5" s="105" t="s">
        <v>0</v>
      </c>
      <c r="D5" s="105"/>
      <c r="E5" s="105"/>
      <c r="F5" s="107"/>
      <c r="G5" s="105"/>
      <c r="H5" s="107"/>
      <c r="I5" s="107"/>
      <c r="J5" s="221"/>
      <c r="K5" s="105"/>
      <c r="L5" s="221"/>
      <c r="M5" s="105"/>
      <c r="N5" s="221"/>
      <c r="O5" s="105"/>
      <c r="P5" s="104"/>
      <c r="Q5" s="104"/>
      <c r="R5" s="105"/>
      <c r="S5" s="186" t="s">
        <v>127</v>
      </c>
      <c r="T5" s="2"/>
    </row>
    <row r="6" spans="1:20" s="79" customFormat="1" ht="48.75" customHeight="1">
      <c r="A6" s="674" t="s">
        <v>1</v>
      </c>
      <c r="B6" s="649" t="s">
        <v>112</v>
      </c>
      <c r="C6" s="649" t="s">
        <v>113</v>
      </c>
      <c r="D6" s="652" t="s">
        <v>86</v>
      </c>
      <c r="E6" s="672"/>
      <c r="F6" s="673"/>
      <c r="G6" s="652" t="s">
        <v>114</v>
      </c>
      <c r="H6" s="672"/>
      <c r="I6" s="673"/>
      <c r="J6" s="652" t="s">
        <v>129</v>
      </c>
      <c r="K6" s="672"/>
      <c r="L6" s="673"/>
      <c r="M6" s="676" t="s">
        <v>118</v>
      </c>
      <c r="N6" s="666"/>
      <c r="O6" s="677" t="s">
        <v>136</v>
      </c>
      <c r="P6" s="678"/>
      <c r="Q6" s="649" t="s">
        <v>120</v>
      </c>
      <c r="R6" s="649" t="s">
        <v>121</v>
      </c>
      <c r="S6" s="659" t="s">
        <v>122</v>
      </c>
      <c r="T6" s="17"/>
    </row>
    <row r="7" spans="1:20" s="79" customFormat="1" ht="60.75" customHeight="1">
      <c r="A7" s="675"/>
      <c r="B7" s="671"/>
      <c r="C7" s="671"/>
      <c r="D7" s="101"/>
      <c r="E7" s="102" t="s">
        <v>89</v>
      </c>
      <c r="F7" s="102" t="s">
        <v>90</v>
      </c>
      <c r="G7" s="101"/>
      <c r="H7" s="102" t="s">
        <v>115</v>
      </c>
      <c r="I7" s="102" t="s">
        <v>90</v>
      </c>
      <c r="J7" s="101"/>
      <c r="K7" s="102" t="s">
        <v>105</v>
      </c>
      <c r="L7" s="102" t="s">
        <v>90</v>
      </c>
      <c r="M7" s="102" t="s">
        <v>116</v>
      </c>
      <c r="N7" s="102" t="s">
        <v>138</v>
      </c>
      <c r="O7" s="206" t="s">
        <v>139</v>
      </c>
      <c r="P7" s="206" t="s">
        <v>137</v>
      </c>
      <c r="Q7" s="671"/>
      <c r="R7" s="671"/>
      <c r="S7" s="670"/>
      <c r="T7" s="17"/>
    </row>
    <row r="8" spans="1:20" s="79" customFormat="1" ht="24" customHeight="1">
      <c r="A8" s="199" t="s">
        <v>2</v>
      </c>
      <c r="B8" s="83">
        <v>3</v>
      </c>
      <c r="C8" s="84">
        <v>96</v>
      </c>
      <c r="D8" s="84">
        <v>3545</v>
      </c>
      <c r="E8" s="84">
        <v>1617</v>
      </c>
      <c r="F8" s="84">
        <v>1928</v>
      </c>
      <c r="G8" s="84">
        <v>216</v>
      </c>
      <c r="H8" s="84">
        <v>86</v>
      </c>
      <c r="I8" s="84">
        <v>130</v>
      </c>
      <c r="J8" s="84">
        <v>18</v>
      </c>
      <c r="K8" s="84">
        <v>7</v>
      </c>
      <c r="L8" s="84">
        <v>11</v>
      </c>
      <c r="M8" s="84">
        <v>1153</v>
      </c>
      <c r="N8" s="84">
        <v>1016</v>
      </c>
      <c r="O8" s="84">
        <v>1170</v>
      </c>
      <c r="P8" s="84">
        <v>1197</v>
      </c>
      <c r="Q8" s="84">
        <v>45</v>
      </c>
      <c r="R8" s="84">
        <v>39</v>
      </c>
      <c r="S8" s="222">
        <v>96</v>
      </c>
      <c r="T8" s="12"/>
    </row>
    <row r="9" spans="1:20" s="79" customFormat="1" ht="24" customHeight="1">
      <c r="A9" s="200" t="s">
        <v>4</v>
      </c>
      <c r="B9" s="127">
        <v>3</v>
      </c>
      <c r="C9" s="94">
        <v>96</v>
      </c>
      <c r="D9" s="94">
        <v>3399</v>
      </c>
      <c r="E9" s="94">
        <v>1547</v>
      </c>
      <c r="F9" s="94">
        <v>1852</v>
      </c>
      <c r="G9" s="94">
        <v>228</v>
      </c>
      <c r="H9" s="94">
        <v>90</v>
      </c>
      <c r="I9" s="94">
        <v>138</v>
      </c>
      <c r="J9" s="94">
        <v>18</v>
      </c>
      <c r="K9" s="94">
        <v>6</v>
      </c>
      <c r="L9" s="94">
        <v>12</v>
      </c>
      <c r="M9" s="94">
        <v>1183</v>
      </c>
      <c r="N9" s="94">
        <v>1049</v>
      </c>
      <c r="O9" s="94">
        <v>1042</v>
      </c>
      <c r="P9" s="94">
        <v>1058</v>
      </c>
      <c r="Q9" s="94">
        <v>45</v>
      </c>
      <c r="R9" s="94">
        <v>39</v>
      </c>
      <c r="S9" s="223">
        <v>96</v>
      </c>
      <c r="T9" s="12"/>
    </row>
    <row r="10" spans="1:20" s="79" customFormat="1" ht="24" customHeight="1">
      <c r="A10" s="200" t="s">
        <v>5</v>
      </c>
      <c r="B10" s="127">
        <v>3</v>
      </c>
      <c r="C10" s="94">
        <v>97</v>
      </c>
      <c r="D10" s="94">
        <v>3247</v>
      </c>
      <c r="E10" s="94">
        <v>1458</v>
      </c>
      <c r="F10" s="94">
        <v>1789</v>
      </c>
      <c r="G10" s="94">
        <v>229</v>
      </c>
      <c r="H10" s="94">
        <v>89</v>
      </c>
      <c r="I10" s="94">
        <v>140</v>
      </c>
      <c r="J10" s="94">
        <v>17</v>
      </c>
      <c r="K10" s="94">
        <v>7</v>
      </c>
      <c r="L10" s="94">
        <v>10</v>
      </c>
      <c r="M10" s="94">
        <v>1145</v>
      </c>
      <c r="N10" s="94">
        <v>996</v>
      </c>
      <c r="O10" s="94">
        <v>1010</v>
      </c>
      <c r="P10" s="94">
        <v>1017</v>
      </c>
      <c r="Q10" s="94">
        <v>45</v>
      </c>
      <c r="R10" s="94">
        <v>39</v>
      </c>
      <c r="S10" s="223">
        <v>97</v>
      </c>
      <c r="T10" s="12"/>
    </row>
    <row r="11" spans="1:20" s="79" customFormat="1" ht="24" customHeight="1">
      <c r="A11" s="170" t="s">
        <v>95</v>
      </c>
      <c r="B11" s="207">
        <v>3</v>
      </c>
      <c r="C11" s="208">
        <v>96</v>
      </c>
      <c r="D11" s="208">
        <v>3059</v>
      </c>
      <c r="E11" s="209">
        <v>1403</v>
      </c>
      <c r="F11" s="208">
        <v>1656</v>
      </c>
      <c r="G11" s="208">
        <v>226</v>
      </c>
      <c r="H11" s="208">
        <v>84</v>
      </c>
      <c r="I11" s="208">
        <v>142</v>
      </c>
      <c r="J11" s="208">
        <v>15</v>
      </c>
      <c r="K11" s="208">
        <v>6</v>
      </c>
      <c r="L11" s="208">
        <v>9</v>
      </c>
      <c r="M11" s="210">
        <v>1175</v>
      </c>
      <c r="N11" s="210">
        <v>1044</v>
      </c>
      <c r="O11" s="210">
        <v>986</v>
      </c>
      <c r="P11" s="208">
        <v>998</v>
      </c>
      <c r="Q11" s="210">
        <v>45</v>
      </c>
      <c r="R11" s="210">
        <v>39</v>
      </c>
      <c r="S11" s="224">
        <v>96</v>
      </c>
      <c r="T11" s="12"/>
    </row>
    <row r="12" spans="1:20" s="79" customFormat="1" ht="24" customHeight="1">
      <c r="A12" s="170" t="s">
        <v>96</v>
      </c>
      <c r="B12" s="211">
        <v>3</v>
      </c>
      <c r="C12" s="212">
        <v>94</v>
      </c>
      <c r="D12" s="212">
        <v>2853</v>
      </c>
      <c r="E12" s="213">
        <v>1272</v>
      </c>
      <c r="F12" s="212">
        <v>1581</v>
      </c>
      <c r="G12" s="212">
        <v>233</v>
      </c>
      <c r="H12" s="212">
        <v>77</v>
      </c>
      <c r="I12" s="212">
        <v>156</v>
      </c>
      <c r="J12" s="212">
        <v>17</v>
      </c>
      <c r="K12" s="212">
        <v>8</v>
      </c>
      <c r="L12" s="212">
        <v>9</v>
      </c>
      <c r="M12" s="214">
        <v>1050</v>
      </c>
      <c r="N12" s="214">
        <v>917</v>
      </c>
      <c r="O12" s="214">
        <v>833</v>
      </c>
      <c r="P12" s="212">
        <v>843</v>
      </c>
      <c r="Q12" s="214">
        <v>45</v>
      </c>
      <c r="R12" s="214">
        <v>40</v>
      </c>
      <c r="S12" s="225">
        <v>94</v>
      </c>
      <c r="T12" s="12"/>
    </row>
    <row r="13" spans="1:20" s="79" customFormat="1" ht="24" customHeight="1">
      <c r="A13" s="173" t="s">
        <v>97</v>
      </c>
      <c r="B13" s="215">
        <v>3</v>
      </c>
      <c r="C13" s="216">
        <v>91</v>
      </c>
      <c r="D13" s="216">
        <v>2560</v>
      </c>
      <c r="E13" s="217">
        <v>1137</v>
      </c>
      <c r="F13" s="216">
        <v>1423</v>
      </c>
      <c r="G13" s="216">
        <v>227</v>
      </c>
      <c r="H13" s="216">
        <v>83</v>
      </c>
      <c r="I13" s="216">
        <v>144</v>
      </c>
      <c r="J13" s="216">
        <v>16</v>
      </c>
      <c r="K13" s="216">
        <v>7</v>
      </c>
      <c r="L13" s="216">
        <v>9</v>
      </c>
      <c r="M13" s="217">
        <v>1003</v>
      </c>
      <c r="N13" s="217">
        <v>868</v>
      </c>
      <c r="O13" s="217">
        <v>723</v>
      </c>
      <c r="P13" s="216">
        <v>723</v>
      </c>
      <c r="Q13" s="217">
        <v>45</v>
      </c>
      <c r="R13" s="217">
        <v>40</v>
      </c>
      <c r="S13" s="226">
        <v>91</v>
      </c>
      <c r="T13" s="17"/>
    </row>
    <row r="14" spans="1:20" ht="24" customHeight="1">
      <c r="A14" s="227" t="s">
        <v>140</v>
      </c>
      <c r="B14" s="218">
        <v>3</v>
      </c>
      <c r="C14" s="219">
        <v>88</v>
      </c>
      <c r="D14" s="219">
        <v>2333</v>
      </c>
      <c r="E14" s="220">
        <v>1022</v>
      </c>
      <c r="F14" s="219">
        <v>1311</v>
      </c>
      <c r="G14" s="219">
        <v>208</v>
      </c>
      <c r="H14" s="219">
        <v>66</v>
      </c>
      <c r="I14" s="219">
        <v>142</v>
      </c>
      <c r="J14" s="219">
        <v>15</v>
      </c>
      <c r="K14" s="219">
        <v>7</v>
      </c>
      <c r="L14" s="219">
        <v>8</v>
      </c>
      <c r="M14" s="220">
        <v>1004</v>
      </c>
      <c r="N14" s="220">
        <v>904</v>
      </c>
      <c r="O14" s="220">
        <v>764</v>
      </c>
      <c r="P14" s="219">
        <v>766</v>
      </c>
      <c r="Q14" s="220">
        <v>45</v>
      </c>
      <c r="R14" s="220">
        <v>40</v>
      </c>
      <c r="S14" s="228" t="s">
        <v>424</v>
      </c>
      <c r="T14" s="17"/>
    </row>
    <row r="15" spans="1:20" ht="17.25" thickBot="1">
      <c r="A15" s="176" t="s">
        <v>28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56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8" spans="1:20" s="79" customFormat="1" ht="18.75">
      <c r="A18" s="229" t="s">
        <v>141</v>
      </c>
      <c r="B18" s="78"/>
      <c r="C18" s="2"/>
      <c r="D18" s="2"/>
      <c r="E18" s="2"/>
      <c r="F18" s="2"/>
      <c r="G18" s="2"/>
      <c r="H18" s="2"/>
      <c r="I18" s="2"/>
      <c r="J18" s="2"/>
      <c r="K18" s="6"/>
      <c r="L18" s="2"/>
      <c r="M18" s="2"/>
      <c r="N18" s="6"/>
      <c r="O18" s="2"/>
      <c r="P18" s="6"/>
      <c r="Q18" s="6"/>
      <c r="R18" s="6"/>
      <c r="S18" s="2"/>
      <c r="T18" s="2"/>
    </row>
    <row r="19" spans="1:20" s="79" customFormat="1" ht="17.25" thickBot="1">
      <c r="A19" s="2"/>
      <c r="B19" s="2"/>
      <c r="C19" s="2"/>
      <c r="D19" s="2"/>
      <c r="E19" s="2"/>
      <c r="F19" s="6" t="s">
        <v>0</v>
      </c>
      <c r="G19" s="6" t="s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79" customFormat="1">
      <c r="A20" s="103" t="s">
        <v>25</v>
      </c>
      <c r="B20" s="105"/>
      <c r="C20" s="105" t="s">
        <v>0</v>
      </c>
      <c r="D20" s="105"/>
      <c r="E20" s="105"/>
      <c r="F20" s="107"/>
      <c r="G20" s="105"/>
      <c r="H20" s="107"/>
      <c r="I20" s="107"/>
      <c r="J20" s="221"/>
      <c r="K20" s="105"/>
      <c r="L20" s="221"/>
      <c r="M20" s="105"/>
      <c r="N20" s="221"/>
      <c r="O20" s="105"/>
      <c r="P20" s="104"/>
      <c r="Q20" s="104"/>
      <c r="R20" s="105"/>
      <c r="S20" s="186" t="s">
        <v>127</v>
      </c>
      <c r="T20" s="2"/>
    </row>
    <row r="21" spans="1:20" s="79" customFormat="1" ht="48.75" customHeight="1">
      <c r="A21" s="674" t="s">
        <v>1</v>
      </c>
      <c r="B21" s="649" t="s">
        <v>112</v>
      </c>
      <c r="C21" s="649" t="s">
        <v>113</v>
      </c>
      <c r="D21" s="652" t="s">
        <v>86</v>
      </c>
      <c r="E21" s="672"/>
      <c r="F21" s="673"/>
      <c r="G21" s="652" t="s">
        <v>114</v>
      </c>
      <c r="H21" s="672"/>
      <c r="I21" s="673"/>
      <c r="J21" s="652" t="s">
        <v>129</v>
      </c>
      <c r="K21" s="672"/>
      <c r="L21" s="673"/>
      <c r="M21" s="676" t="s">
        <v>118</v>
      </c>
      <c r="N21" s="666"/>
      <c r="O21" s="677" t="s">
        <v>136</v>
      </c>
      <c r="P21" s="678"/>
      <c r="Q21" s="649" t="s">
        <v>120</v>
      </c>
      <c r="R21" s="649" t="s">
        <v>121</v>
      </c>
      <c r="S21" s="659" t="s">
        <v>122</v>
      </c>
      <c r="T21" s="17"/>
    </row>
    <row r="22" spans="1:20" s="79" customFormat="1" ht="60.75" customHeight="1">
      <c r="A22" s="675"/>
      <c r="B22" s="671"/>
      <c r="C22" s="671"/>
      <c r="D22" s="101"/>
      <c r="E22" s="102" t="s">
        <v>89</v>
      </c>
      <c r="F22" s="102" t="s">
        <v>90</v>
      </c>
      <c r="G22" s="101"/>
      <c r="H22" s="102" t="s">
        <v>115</v>
      </c>
      <c r="I22" s="102" t="s">
        <v>90</v>
      </c>
      <c r="J22" s="101"/>
      <c r="K22" s="102" t="s">
        <v>105</v>
      </c>
      <c r="L22" s="102" t="s">
        <v>90</v>
      </c>
      <c r="M22" s="102" t="s">
        <v>116</v>
      </c>
      <c r="N22" s="102" t="s">
        <v>138</v>
      </c>
      <c r="O22" s="206" t="s">
        <v>139</v>
      </c>
      <c r="P22" s="206" t="s">
        <v>137</v>
      </c>
      <c r="Q22" s="671"/>
      <c r="R22" s="671"/>
      <c r="S22" s="670"/>
      <c r="T22" s="17"/>
    </row>
    <row r="23" spans="1:20" s="79" customFormat="1" ht="24" customHeight="1">
      <c r="A23" s="199" t="s">
        <v>2</v>
      </c>
      <c r="B23" s="83">
        <v>8</v>
      </c>
      <c r="C23" s="84">
        <v>279</v>
      </c>
      <c r="D23" s="84">
        <v>9242</v>
      </c>
      <c r="E23" s="84">
        <v>4631</v>
      </c>
      <c r="F23" s="84">
        <v>4611</v>
      </c>
      <c r="G23" s="84">
        <v>596</v>
      </c>
      <c r="H23" s="84">
        <v>414</v>
      </c>
      <c r="I23" s="84">
        <v>182</v>
      </c>
      <c r="J23" s="84">
        <v>46</v>
      </c>
      <c r="K23" s="84">
        <v>34</v>
      </c>
      <c r="L23" s="84">
        <v>12</v>
      </c>
      <c r="M23" s="84">
        <v>3188</v>
      </c>
      <c r="N23" s="84">
        <v>2781</v>
      </c>
      <c r="O23" s="84">
        <v>3040</v>
      </c>
      <c r="P23" s="84">
        <v>3050</v>
      </c>
      <c r="Q23" s="84">
        <v>180</v>
      </c>
      <c r="R23" s="84">
        <v>102</v>
      </c>
      <c r="S23" s="222">
        <v>301</v>
      </c>
      <c r="T23" s="12"/>
    </row>
    <row r="24" spans="1:20" s="79" customFormat="1" ht="24" customHeight="1">
      <c r="A24" s="200" t="s">
        <v>4</v>
      </c>
      <c r="B24" s="127">
        <v>8</v>
      </c>
      <c r="C24" s="94">
        <v>279</v>
      </c>
      <c r="D24" s="94">
        <v>8834</v>
      </c>
      <c r="E24" s="94">
        <v>4423</v>
      </c>
      <c r="F24" s="94">
        <v>4411</v>
      </c>
      <c r="G24" s="94">
        <v>588</v>
      </c>
      <c r="H24" s="94">
        <v>414</v>
      </c>
      <c r="I24" s="94">
        <v>174</v>
      </c>
      <c r="J24" s="94">
        <v>45</v>
      </c>
      <c r="K24" s="94">
        <v>33</v>
      </c>
      <c r="L24" s="94">
        <v>12</v>
      </c>
      <c r="M24" s="94">
        <v>3171</v>
      </c>
      <c r="N24" s="94">
        <v>2816</v>
      </c>
      <c r="O24" s="94">
        <v>2816</v>
      </c>
      <c r="P24" s="94">
        <v>2816</v>
      </c>
      <c r="Q24" s="94">
        <v>180</v>
      </c>
      <c r="R24" s="94">
        <v>105</v>
      </c>
      <c r="S24" s="223">
        <v>305</v>
      </c>
      <c r="T24" s="12"/>
    </row>
    <row r="25" spans="1:20" s="79" customFormat="1" ht="24" customHeight="1">
      <c r="A25" s="200" t="s">
        <v>5</v>
      </c>
      <c r="B25" s="127">
        <v>8</v>
      </c>
      <c r="C25" s="94">
        <v>279</v>
      </c>
      <c r="D25" s="94">
        <v>8491</v>
      </c>
      <c r="E25" s="94">
        <v>4220</v>
      </c>
      <c r="F25" s="94">
        <v>4271</v>
      </c>
      <c r="G25" s="94">
        <v>588</v>
      </c>
      <c r="H25" s="94">
        <v>403</v>
      </c>
      <c r="I25" s="94">
        <v>185</v>
      </c>
      <c r="J25" s="94">
        <v>45</v>
      </c>
      <c r="K25" s="94">
        <v>33</v>
      </c>
      <c r="L25" s="94">
        <v>12</v>
      </c>
      <c r="M25" s="94">
        <v>3025</v>
      </c>
      <c r="N25" s="94">
        <v>2640</v>
      </c>
      <c r="O25" s="94">
        <v>2731</v>
      </c>
      <c r="P25" s="94">
        <v>2727</v>
      </c>
      <c r="Q25" s="94">
        <v>179</v>
      </c>
      <c r="R25" s="94">
        <v>108</v>
      </c>
      <c r="S25" s="223">
        <v>181</v>
      </c>
      <c r="T25" s="12"/>
    </row>
    <row r="26" spans="1:20" s="79" customFormat="1" ht="24" customHeight="1">
      <c r="A26" s="170" t="s">
        <v>95</v>
      </c>
      <c r="B26" s="207">
        <v>8</v>
      </c>
      <c r="C26" s="208">
        <v>276</v>
      </c>
      <c r="D26" s="208">
        <v>8147</v>
      </c>
      <c r="E26" s="209">
        <v>4080</v>
      </c>
      <c r="F26" s="208">
        <v>4067</v>
      </c>
      <c r="G26" s="208">
        <v>583</v>
      </c>
      <c r="H26" s="208">
        <v>393</v>
      </c>
      <c r="I26" s="208">
        <v>190</v>
      </c>
      <c r="J26" s="208">
        <v>46</v>
      </c>
      <c r="K26" s="208">
        <v>34</v>
      </c>
      <c r="L26" s="208">
        <v>12</v>
      </c>
      <c r="M26" s="210">
        <v>2977</v>
      </c>
      <c r="N26" s="210">
        <v>2566</v>
      </c>
      <c r="O26" s="210">
        <v>2689</v>
      </c>
      <c r="P26" s="208">
        <v>2692</v>
      </c>
      <c r="Q26" s="210">
        <v>179</v>
      </c>
      <c r="R26" s="210">
        <v>108</v>
      </c>
      <c r="S26" s="224">
        <v>180</v>
      </c>
      <c r="T26" s="12"/>
    </row>
    <row r="27" spans="1:20" s="79" customFormat="1" ht="24" customHeight="1">
      <c r="A27" s="170" t="s">
        <v>96</v>
      </c>
      <c r="B27" s="211">
        <v>8</v>
      </c>
      <c r="C27" s="212">
        <v>273</v>
      </c>
      <c r="D27" s="212">
        <v>7652</v>
      </c>
      <c r="E27" s="213">
        <v>3810</v>
      </c>
      <c r="F27" s="212">
        <v>3842</v>
      </c>
      <c r="G27" s="212">
        <v>581</v>
      </c>
      <c r="H27" s="212">
        <v>380</v>
      </c>
      <c r="I27" s="212">
        <v>201</v>
      </c>
      <c r="J27" s="212">
        <v>45</v>
      </c>
      <c r="K27" s="212">
        <v>33</v>
      </c>
      <c r="L27" s="212">
        <v>12</v>
      </c>
      <c r="M27" s="214">
        <v>2764</v>
      </c>
      <c r="N27" s="214">
        <v>2414</v>
      </c>
      <c r="O27" s="214">
        <v>2318</v>
      </c>
      <c r="P27" s="212">
        <v>2321</v>
      </c>
      <c r="Q27" s="214">
        <v>179</v>
      </c>
      <c r="R27" s="214">
        <v>108</v>
      </c>
      <c r="S27" s="225">
        <v>180</v>
      </c>
      <c r="T27" s="12"/>
    </row>
    <row r="28" spans="1:20" s="79" customFormat="1" ht="24" customHeight="1">
      <c r="A28" s="173" t="s">
        <v>97</v>
      </c>
      <c r="B28" s="215">
        <v>8</v>
      </c>
      <c r="C28" s="216">
        <v>268</v>
      </c>
      <c r="D28" s="216">
        <v>6860</v>
      </c>
      <c r="E28" s="217">
        <v>3450</v>
      </c>
      <c r="F28" s="216">
        <v>3410</v>
      </c>
      <c r="G28" s="216">
        <v>582</v>
      </c>
      <c r="H28" s="216">
        <v>364</v>
      </c>
      <c r="I28" s="216">
        <v>218</v>
      </c>
      <c r="J28" s="216">
        <v>45</v>
      </c>
      <c r="K28" s="216">
        <v>33</v>
      </c>
      <c r="L28" s="216">
        <v>12</v>
      </c>
      <c r="M28" s="217">
        <v>2668</v>
      </c>
      <c r="N28" s="217">
        <v>2365</v>
      </c>
      <c r="O28" s="217">
        <v>1941</v>
      </c>
      <c r="P28" s="216">
        <v>1942</v>
      </c>
      <c r="Q28" s="217">
        <v>179</v>
      </c>
      <c r="R28" s="217">
        <v>108</v>
      </c>
      <c r="S28" s="226">
        <v>179</v>
      </c>
      <c r="T28" s="17"/>
    </row>
    <row r="29" spans="1:20" s="79" customFormat="1" ht="24" customHeight="1">
      <c r="A29" s="227" t="s">
        <v>140</v>
      </c>
      <c r="B29" s="218">
        <v>8</v>
      </c>
      <c r="C29" s="219">
        <v>266</v>
      </c>
      <c r="D29" s="219">
        <v>6121</v>
      </c>
      <c r="E29" s="220">
        <v>3080</v>
      </c>
      <c r="F29" s="219">
        <v>3041</v>
      </c>
      <c r="G29" s="219">
        <v>576</v>
      </c>
      <c r="H29" s="219">
        <v>355</v>
      </c>
      <c r="I29" s="219">
        <v>221</v>
      </c>
      <c r="J29" s="219">
        <v>45</v>
      </c>
      <c r="K29" s="219">
        <v>32</v>
      </c>
      <c r="L29" s="219">
        <v>13</v>
      </c>
      <c r="M29" s="220">
        <v>2630</v>
      </c>
      <c r="N29" s="220">
        <v>2316</v>
      </c>
      <c r="O29" s="220">
        <v>1951</v>
      </c>
      <c r="P29" s="219">
        <v>1950</v>
      </c>
      <c r="Q29" s="220">
        <v>179</v>
      </c>
      <c r="R29" s="220">
        <v>108</v>
      </c>
      <c r="S29" s="228" t="s">
        <v>425</v>
      </c>
      <c r="T29" s="17"/>
    </row>
    <row r="30" spans="1:20" s="79" customFormat="1" ht="17.25" thickBot="1">
      <c r="A30" s="176" t="s">
        <v>28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56"/>
      <c r="T30" s="2"/>
    </row>
  </sheetData>
  <mergeCells count="22">
    <mergeCell ref="S21:S22"/>
    <mergeCell ref="J21:L21"/>
    <mergeCell ref="M21:N21"/>
    <mergeCell ref="O21:P21"/>
    <mergeCell ref="Q21:Q22"/>
    <mergeCell ref="R21:R22"/>
    <mergeCell ref="A21:A22"/>
    <mergeCell ref="B21:B22"/>
    <mergeCell ref="C21:C22"/>
    <mergeCell ref="D21:F21"/>
    <mergeCell ref="G21:I21"/>
    <mergeCell ref="M6:N6"/>
    <mergeCell ref="O6:P6"/>
    <mergeCell ref="Q6:Q7"/>
    <mergeCell ref="R6:R7"/>
    <mergeCell ref="S6:S7"/>
    <mergeCell ref="J6:L6"/>
    <mergeCell ref="A6:A7"/>
    <mergeCell ref="B6:B7"/>
    <mergeCell ref="C6:C7"/>
    <mergeCell ref="D6:F6"/>
    <mergeCell ref="G6:I6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6.5"/>
  <cols>
    <col min="1" max="1" width="12.625" customWidth="1"/>
    <col min="2" max="19" width="10.625" customWidth="1"/>
    <col min="20" max="20" width="14" customWidth="1"/>
  </cols>
  <sheetData>
    <row r="1" spans="1:20" ht="24" customHeight="1">
      <c r="A1" s="82" t="s">
        <v>387</v>
      </c>
      <c r="B1" s="48"/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>
      <c r="A2" s="18" t="s">
        <v>0</v>
      </c>
      <c r="B2" s="19"/>
      <c r="C2" s="20"/>
      <c r="D2" s="20"/>
      <c r="E2" s="19"/>
      <c r="F2" s="19"/>
      <c r="G2" s="19"/>
      <c r="H2" s="19"/>
      <c r="I2" s="18" t="s">
        <v>0</v>
      </c>
      <c r="J2" s="19"/>
      <c r="K2" s="19"/>
      <c r="L2" s="19"/>
      <c r="M2" s="18" t="s">
        <v>0</v>
      </c>
      <c r="N2" s="19"/>
      <c r="O2" s="18" t="s">
        <v>0</v>
      </c>
      <c r="P2" s="18" t="s">
        <v>0</v>
      </c>
      <c r="Q2" s="18" t="s">
        <v>0</v>
      </c>
      <c r="R2" s="19"/>
      <c r="S2" s="20"/>
      <c r="T2" s="20"/>
    </row>
    <row r="3" spans="1:20" s="79" customFormat="1" ht="18.75">
      <c r="A3" s="229" t="s">
        <v>142</v>
      </c>
      <c r="B3" s="78"/>
      <c r="C3" s="2"/>
      <c r="D3" s="2"/>
      <c r="E3" s="2"/>
      <c r="F3" s="2"/>
      <c r="G3" s="2"/>
      <c r="H3" s="2"/>
      <c r="I3" s="2"/>
      <c r="J3" s="2"/>
      <c r="K3" s="6"/>
      <c r="L3" s="2"/>
      <c r="M3" s="2"/>
      <c r="N3" s="6"/>
      <c r="O3" s="2"/>
      <c r="P3" s="6"/>
      <c r="Q3" s="6"/>
      <c r="R3" s="6"/>
      <c r="S3" s="2"/>
      <c r="T3" s="2"/>
    </row>
    <row r="4" spans="1:20" s="79" customFormat="1" ht="17.25" thickBot="1">
      <c r="A4" s="2"/>
      <c r="B4" s="2"/>
      <c r="C4" s="2"/>
      <c r="D4" s="2"/>
      <c r="E4" s="2"/>
      <c r="F4" s="6" t="s">
        <v>0</v>
      </c>
      <c r="G4" s="6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9" customFormat="1">
      <c r="A5" s="103" t="s">
        <v>25</v>
      </c>
      <c r="B5" s="105"/>
      <c r="C5" s="105" t="s">
        <v>0</v>
      </c>
      <c r="D5" s="105"/>
      <c r="E5" s="105"/>
      <c r="F5" s="107"/>
      <c r="G5" s="105"/>
      <c r="H5" s="107"/>
      <c r="I5" s="107"/>
      <c r="J5" s="221"/>
      <c r="K5" s="105"/>
      <c r="L5" s="221"/>
      <c r="M5" s="105"/>
      <c r="N5" s="221"/>
      <c r="O5" s="105"/>
      <c r="P5" s="104"/>
      <c r="Q5" s="104"/>
      <c r="R5" s="105"/>
      <c r="S5" s="186" t="s">
        <v>127</v>
      </c>
      <c r="T5" s="2"/>
    </row>
    <row r="6" spans="1:20" s="79" customFormat="1" ht="48.75" customHeight="1">
      <c r="A6" s="674" t="s">
        <v>1</v>
      </c>
      <c r="B6" s="649" t="s">
        <v>112</v>
      </c>
      <c r="C6" s="649" t="s">
        <v>113</v>
      </c>
      <c r="D6" s="652" t="s">
        <v>86</v>
      </c>
      <c r="E6" s="672"/>
      <c r="F6" s="673"/>
      <c r="G6" s="652" t="s">
        <v>114</v>
      </c>
      <c r="H6" s="672"/>
      <c r="I6" s="673"/>
      <c r="J6" s="652" t="s">
        <v>129</v>
      </c>
      <c r="K6" s="672"/>
      <c r="L6" s="673"/>
      <c r="M6" s="676" t="s">
        <v>118</v>
      </c>
      <c r="N6" s="666"/>
      <c r="O6" s="677" t="s">
        <v>136</v>
      </c>
      <c r="P6" s="678"/>
      <c r="Q6" s="649" t="s">
        <v>120</v>
      </c>
      <c r="R6" s="649" t="s">
        <v>121</v>
      </c>
      <c r="S6" s="659" t="s">
        <v>122</v>
      </c>
      <c r="T6" s="17"/>
    </row>
    <row r="7" spans="1:20" s="79" customFormat="1" ht="60.75" customHeight="1">
      <c r="A7" s="675"/>
      <c r="B7" s="671"/>
      <c r="C7" s="671"/>
      <c r="D7" s="101"/>
      <c r="E7" s="102" t="s">
        <v>89</v>
      </c>
      <c r="F7" s="102" t="s">
        <v>90</v>
      </c>
      <c r="G7" s="101"/>
      <c r="H7" s="102" t="s">
        <v>115</v>
      </c>
      <c r="I7" s="102" t="s">
        <v>90</v>
      </c>
      <c r="J7" s="101"/>
      <c r="K7" s="102" t="s">
        <v>105</v>
      </c>
      <c r="L7" s="102" t="s">
        <v>90</v>
      </c>
      <c r="M7" s="102" t="s">
        <v>116</v>
      </c>
      <c r="N7" s="102" t="s">
        <v>138</v>
      </c>
      <c r="O7" s="206" t="s">
        <v>139</v>
      </c>
      <c r="P7" s="206" t="s">
        <v>137</v>
      </c>
      <c r="Q7" s="671"/>
      <c r="R7" s="671"/>
      <c r="S7" s="670"/>
      <c r="T7" s="17"/>
    </row>
    <row r="8" spans="1:20" s="79" customFormat="1" ht="24" customHeight="1">
      <c r="A8" s="199" t="s">
        <v>2</v>
      </c>
      <c r="B8" s="83">
        <v>1</v>
      </c>
      <c r="C8" s="84">
        <v>6</v>
      </c>
      <c r="D8" s="84">
        <v>202</v>
      </c>
      <c r="E8" s="84">
        <v>149</v>
      </c>
      <c r="F8" s="84">
        <v>53</v>
      </c>
      <c r="G8" s="84">
        <v>26</v>
      </c>
      <c r="H8" s="84">
        <v>19</v>
      </c>
      <c r="I8" s="84">
        <v>7</v>
      </c>
      <c r="J8" s="84">
        <v>11</v>
      </c>
      <c r="K8" s="84">
        <v>6</v>
      </c>
      <c r="L8" s="84">
        <v>5</v>
      </c>
      <c r="M8" s="84">
        <v>60</v>
      </c>
      <c r="N8" s="84">
        <v>47</v>
      </c>
      <c r="O8" s="84">
        <v>80</v>
      </c>
      <c r="P8" s="84">
        <v>70</v>
      </c>
      <c r="Q8" s="84">
        <v>70</v>
      </c>
      <c r="R8" s="84">
        <v>21</v>
      </c>
      <c r="S8" s="222">
        <v>6</v>
      </c>
      <c r="T8" s="12"/>
    </row>
    <row r="9" spans="1:20" s="79" customFormat="1" ht="24" customHeight="1">
      <c r="A9" s="200" t="s">
        <v>4</v>
      </c>
      <c r="B9" s="127">
        <v>1</v>
      </c>
      <c r="C9" s="94">
        <v>6</v>
      </c>
      <c r="D9" s="94">
        <v>208</v>
      </c>
      <c r="E9" s="94">
        <v>150</v>
      </c>
      <c r="F9" s="94">
        <v>58</v>
      </c>
      <c r="G9" s="94">
        <v>27</v>
      </c>
      <c r="H9" s="94">
        <v>20</v>
      </c>
      <c r="I9" s="94">
        <v>7</v>
      </c>
      <c r="J9" s="94">
        <v>12</v>
      </c>
      <c r="K9" s="94">
        <v>6</v>
      </c>
      <c r="L9" s="94">
        <v>6</v>
      </c>
      <c r="M9" s="94">
        <v>53</v>
      </c>
      <c r="N9" s="94">
        <v>42</v>
      </c>
      <c r="O9" s="94">
        <v>80</v>
      </c>
      <c r="P9" s="94">
        <v>76</v>
      </c>
      <c r="Q9" s="94">
        <v>70</v>
      </c>
      <c r="R9" s="94">
        <v>21</v>
      </c>
      <c r="S9" s="223">
        <v>6</v>
      </c>
      <c r="T9" s="12"/>
    </row>
    <row r="10" spans="1:20" s="79" customFormat="1" ht="24" customHeight="1">
      <c r="A10" s="200" t="s">
        <v>5</v>
      </c>
      <c r="B10" s="127">
        <v>1</v>
      </c>
      <c r="C10" s="94">
        <v>6</v>
      </c>
      <c r="D10" s="94">
        <v>184</v>
      </c>
      <c r="E10" s="94">
        <v>131</v>
      </c>
      <c r="F10" s="94">
        <v>53</v>
      </c>
      <c r="G10" s="94">
        <v>26</v>
      </c>
      <c r="H10" s="94">
        <v>18</v>
      </c>
      <c r="I10" s="94">
        <v>8</v>
      </c>
      <c r="J10" s="94">
        <v>11</v>
      </c>
      <c r="K10" s="94">
        <v>7</v>
      </c>
      <c r="L10" s="94">
        <v>4</v>
      </c>
      <c r="M10" s="94">
        <v>72</v>
      </c>
      <c r="N10" s="94">
        <v>54</v>
      </c>
      <c r="O10" s="94">
        <v>80</v>
      </c>
      <c r="P10" s="94">
        <v>67</v>
      </c>
      <c r="Q10" s="94">
        <v>70</v>
      </c>
      <c r="R10" s="94">
        <v>21</v>
      </c>
      <c r="S10" s="223">
        <v>6</v>
      </c>
      <c r="T10" s="12"/>
    </row>
    <row r="11" spans="1:20" s="79" customFormat="1" ht="24" customHeight="1">
      <c r="A11" s="170" t="s">
        <v>95</v>
      </c>
      <c r="B11" s="207">
        <v>1</v>
      </c>
      <c r="C11" s="208">
        <v>6</v>
      </c>
      <c r="D11" s="208">
        <v>174</v>
      </c>
      <c r="E11" s="209">
        <v>116</v>
      </c>
      <c r="F11" s="208">
        <v>58</v>
      </c>
      <c r="G11" s="208">
        <v>29</v>
      </c>
      <c r="H11" s="208">
        <v>20</v>
      </c>
      <c r="I11" s="208">
        <v>9</v>
      </c>
      <c r="J11" s="208">
        <v>12</v>
      </c>
      <c r="K11" s="208">
        <v>7</v>
      </c>
      <c r="L11" s="208">
        <v>5</v>
      </c>
      <c r="M11" s="210">
        <v>57</v>
      </c>
      <c r="N11" s="210">
        <v>41</v>
      </c>
      <c r="O11" s="210">
        <v>65</v>
      </c>
      <c r="P11" s="208">
        <v>65</v>
      </c>
      <c r="Q11" s="210">
        <v>70</v>
      </c>
      <c r="R11" s="210">
        <v>21</v>
      </c>
      <c r="S11" s="224">
        <v>6</v>
      </c>
      <c r="T11" s="12"/>
    </row>
    <row r="12" spans="1:20" s="79" customFormat="1" ht="24" customHeight="1">
      <c r="A12" s="170" t="s">
        <v>96</v>
      </c>
      <c r="B12" s="211">
        <v>1</v>
      </c>
      <c r="C12" s="212">
        <v>6</v>
      </c>
      <c r="D12" s="212">
        <v>185</v>
      </c>
      <c r="E12" s="213">
        <v>114</v>
      </c>
      <c r="F12" s="212">
        <v>71</v>
      </c>
      <c r="G12" s="212">
        <v>28</v>
      </c>
      <c r="H12" s="212">
        <v>18</v>
      </c>
      <c r="I12" s="212">
        <v>10</v>
      </c>
      <c r="J12" s="212">
        <v>12</v>
      </c>
      <c r="K12" s="212">
        <v>8</v>
      </c>
      <c r="L12" s="212">
        <v>4</v>
      </c>
      <c r="M12" s="214">
        <v>53</v>
      </c>
      <c r="N12" s="214">
        <v>46</v>
      </c>
      <c r="O12" s="214">
        <v>74</v>
      </c>
      <c r="P12" s="212">
        <v>74</v>
      </c>
      <c r="Q12" s="214">
        <v>70</v>
      </c>
      <c r="R12" s="214">
        <v>21</v>
      </c>
      <c r="S12" s="225">
        <v>6</v>
      </c>
      <c r="T12" s="12"/>
    </row>
    <row r="13" spans="1:20" s="79" customFormat="1" ht="24" customHeight="1">
      <c r="A13" s="173" t="s">
        <v>97</v>
      </c>
      <c r="B13" s="215">
        <v>1</v>
      </c>
      <c r="C13" s="216">
        <v>6</v>
      </c>
      <c r="D13" s="216">
        <v>185</v>
      </c>
      <c r="E13" s="217">
        <v>110</v>
      </c>
      <c r="F13" s="216">
        <v>75</v>
      </c>
      <c r="G13" s="216">
        <v>27</v>
      </c>
      <c r="H13" s="216">
        <v>18</v>
      </c>
      <c r="I13" s="216">
        <v>9</v>
      </c>
      <c r="J13" s="216">
        <v>12</v>
      </c>
      <c r="K13" s="216">
        <v>7</v>
      </c>
      <c r="L13" s="216">
        <v>5</v>
      </c>
      <c r="M13" s="217">
        <v>54</v>
      </c>
      <c r="N13" s="217">
        <v>40</v>
      </c>
      <c r="O13" s="217">
        <v>60</v>
      </c>
      <c r="P13" s="216">
        <v>60</v>
      </c>
      <c r="Q13" s="217">
        <v>70</v>
      </c>
      <c r="R13" s="217">
        <v>21</v>
      </c>
      <c r="S13" s="226">
        <v>6</v>
      </c>
      <c r="T13" s="17"/>
    </row>
    <row r="14" spans="1:20" s="79" customFormat="1" ht="24" customHeight="1">
      <c r="A14" s="227" t="s">
        <v>140</v>
      </c>
      <c r="B14" s="218">
        <v>1</v>
      </c>
      <c r="C14" s="219">
        <v>6</v>
      </c>
      <c r="D14" s="219">
        <v>196</v>
      </c>
      <c r="E14" s="220">
        <v>113</v>
      </c>
      <c r="F14" s="219">
        <v>83</v>
      </c>
      <c r="G14" s="219">
        <v>29</v>
      </c>
      <c r="H14" s="219">
        <v>17</v>
      </c>
      <c r="I14" s="219">
        <v>12</v>
      </c>
      <c r="J14" s="219">
        <v>12</v>
      </c>
      <c r="K14" s="219">
        <v>8</v>
      </c>
      <c r="L14" s="219">
        <v>4</v>
      </c>
      <c r="M14" s="220">
        <v>56</v>
      </c>
      <c r="N14" s="220">
        <v>42</v>
      </c>
      <c r="O14" s="220">
        <v>80</v>
      </c>
      <c r="P14" s="219">
        <v>71</v>
      </c>
      <c r="Q14" s="220">
        <v>70</v>
      </c>
      <c r="R14" s="220">
        <v>21</v>
      </c>
      <c r="S14" s="228">
        <v>7</v>
      </c>
      <c r="T14" s="17"/>
    </row>
    <row r="15" spans="1:20" s="79" customFormat="1" ht="17.25" thickBot="1">
      <c r="A15" s="176" t="s">
        <v>28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56"/>
      <c r="T15" s="2"/>
    </row>
    <row r="16" spans="1:20" s="79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79" customFormat="1"/>
    <row r="18" spans="1:20" s="79" customFormat="1" ht="18.75">
      <c r="A18" s="229" t="s">
        <v>143</v>
      </c>
      <c r="B18" s="78"/>
      <c r="C18" s="2"/>
      <c r="D18" s="2"/>
      <c r="E18" s="2"/>
      <c r="F18" s="2"/>
      <c r="G18" s="2"/>
      <c r="H18" s="2"/>
      <c r="I18" s="2"/>
      <c r="J18" s="2"/>
      <c r="K18" s="6"/>
      <c r="L18" s="2"/>
      <c r="M18" s="2"/>
      <c r="N18" s="6"/>
      <c r="O18" s="2"/>
      <c r="P18" s="6"/>
      <c r="Q18" s="6"/>
      <c r="R18" s="6"/>
      <c r="S18" s="2"/>
      <c r="T18" s="2"/>
    </row>
    <row r="19" spans="1:20" s="79" customFormat="1" ht="17.25" thickBot="1">
      <c r="A19" s="2"/>
      <c r="B19" s="2"/>
      <c r="C19" s="2"/>
      <c r="D19" s="2"/>
      <c r="E19" s="2"/>
      <c r="F19" s="6" t="s">
        <v>0</v>
      </c>
      <c r="G19" s="6" t="s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79" customFormat="1">
      <c r="A20" s="103" t="s">
        <v>25</v>
      </c>
      <c r="B20" s="105"/>
      <c r="C20" s="105" t="s">
        <v>0</v>
      </c>
      <c r="D20" s="105"/>
      <c r="E20" s="105"/>
      <c r="F20" s="107"/>
      <c r="G20" s="105"/>
      <c r="H20" s="107"/>
      <c r="I20" s="107"/>
      <c r="J20" s="221"/>
      <c r="K20" s="105"/>
      <c r="L20" s="221"/>
      <c r="M20" s="105"/>
      <c r="N20" s="221"/>
      <c r="O20" s="105"/>
      <c r="P20" s="104"/>
      <c r="Q20" s="104"/>
      <c r="R20" s="105"/>
      <c r="S20" s="186" t="s">
        <v>127</v>
      </c>
      <c r="T20" s="2"/>
    </row>
    <row r="21" spans="1:20" s="79" customFormat="1" ht="48.75" customHeight="1">
      <c r="A21" s="674" t="s">
        <v>1</v>
      </c>
      <c r="B21" s="649" t="s">
        <v>112</v>
      </c>
      <c r="C21" s="649" t="s">
        <v>113</v>
      </c>
      <c r="D21" s="652" t="s">
        <v>86</v>
      </c>
      <c r="E21" s="672"/>
      <c r="F21" s="673"/>
      <c r="G21" s="652" t="s">
        <v>114</v>
      </c>
      <c r="H21" s="672"/>
      <c r="I21" s="673"/>
      <c r="J21" s="652" t="s">
        <v>129</v>
      </c>
      <c r="K21" s="672"/>
      <c r="L21" s="673"/>
      <c r="M21" s="676" t="s">
        <v>118</v>
      </c>
      <c r="N21" s="666"/>
      <c r="O21" s="677" t="s">
        <v>136</v>
      </c>
      <c r="P21" s="678"/>
      <c r="Q21" s="649" t="s">
        <v>120</v>
      </c>
      <c r="R21" s="649" t="s">
        <v>121</v>
      </c>
      <c r="S21" s="659" t="s">
        <v>122</v>
      </c>
      <c r="T21" s="17"/>
    </row>
    <row r="22" spans="1:20" s="79" customFormat="1" ht="60.75" customHeight="1">
      <c r="A22" s="675"/>
      <c r="B22" s="671"/>
      <c r="C22" s="671"/>
      <c r="D22" s="101"/>
      <c r="E22" s="102" t="s">
        <v>89</v>
      </c>
      <c r="F22" s="102" t="s">
        <v>90</v>
      </c>
      <c r="G22" s="101"/>
      <c r="H22" s="102" t="s">
        <v>115</v>
      </c>
      <c r="I22" s="102" t="s">
        <v>90</v>
      </c>
      <c r="J22" s="101"/>
      <c r="K22" s="102" t="s">
        <v>105</v>
      </c>
      <c r="L22" s="102" t="s">
        <v>90</v>
      </c>
      <c r="M22" s="102" t="s">
        <v>116</v>
      </c>
      <c r="N22" s="102" t="s">
        <v>138</v>
      </c>
      <c r="O22" s="206" t="s">
        <v>139</v>
      </c>
      <c r="P22" s="206" t="s">
        <v>137</v>
      </c>
      <c r="Q22" s="671"/>
      <c r="R22" s="671"/>
      <c r="S22" s="670"/>
      <c r="T22" s="17"/>
    </row>
    <row r="23" spans="1:20" s="79" customFormat="1" ht="24" customHeight="1">
      <c r="A23" s="199" t="s">
        <v>2</v>
      </c>
      <c r="B23" s="230" t="s">
        <v>3</v>
      </c>
      <c r="C23" s="231" t="s">
        <v>3</v>
      </c>
      <c r="D23" s="231" t="s">
        <v>3</v>
      </c>
      <c r="E23" s="231" t="s">
        <v>3</v>
      </c>
      <c r="F23" s="231" t="s">
        <v>3</v>
      </c>
      <c r="G23" s="231" t="s">
        <v>3</v>
      </c>
      <c r="H23" s="231" t="s">
        <v>3</v>
      </c>
      <c r="I23" s="231" t="s">
        <v>3</v>
      </c>
      <c r="J23" s="231" t="s">
        <v>3</v>
      </c>
      <c r="K23" s="231" t="s">
        <v>3</v>
      </c>
      <c r="L23" s="231" t="s">
        <v>3</v>
      </c>
      <c r="M23" s="231" t="s">
        <v>3</v>
      </c>
      <c r="N23" s="231" t="s">
        <v>3</v>
      </c>
      <c r="O23" s="231" t="s">
        <v>3</v>
      </c>
      <c r="P23" s="231" t="s">
        <v>3</v>
      </c>
      <c r="Q23" s="231" t="s">
        <v>3</v>
      </c>
      <c r="R23" s="231" t="s">
        <v>3</v>
      </c>
      <c r="S23" s="232" t="s">
        <v>3</v>
      </c>
      <c r="T23" s="12"/>
    </row>
    <row r="24" spans="1:20" s="79" customFormat="1" ht="24" customHeight="1">
      <c r="A24" s="200" t="s">
        <v>4</v>
      </c>
      <c r="B24" s="233">
        <v>0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5">
        <v>0</v>
      </c>
      <c r="T24" s="12"/>
    </row>
    <row r="25" spans="1:20" s="79" customFormat="1" ht="24" customHeight="1">
      <c r="A25" s="200" t="s">
        <v>5</v>
      </c>
      <c r="B25" s="127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223">
        <v>0</v>
      </c>
      <c r="T25" s="12"/>
    </row>
    <row r="26" spans="1:20" s="79" customFormat="1" ht="24" customHeight="1">
      <c r="A26" s="170" t="s">
        <v>95</v>
      </c>
      <c r="B26" s="207">
        <v>0</v>
      </c>
      <c r="C26" s="208">
        <v>0</v>
      </c>
      <c r="D26" s="208">
        <v>0</v>
      </c>
      <c r="E26" s="209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10">
        <v>0</v>
      </c>
      <c r="N26" s="210">
        <v>0</v>
      </c>
      <c r="O26" s="210">
        <v>0</v>
      </c>
      <c r="P26" s="208">
        <v>0</v>
      </c>
      <c r="Q26" s="210">
        <v>0</v>
      </c>
      <c r="R26" s="210">
        <v>0</v>
      </c>
      <c r="S26" s="224">
        <v>0</v>
      </c>
      <c r="T26" s="12"/>
    </row>
    <row r="27" spans="1:20" s="79" customFormat="1" ht="24" customHeight="1">
      <c r="A27" s="170" t="s">
        <v>96</v>
      </c>
      <c r="B27" s="211">
        <v>0</v>
      </c>
      <c r="C27" s="212">
        <v>0</v>
      </c>
      <c r="D27" s="212">
        <v>0</v>
      </c>
      <c r="E27" s="213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4">
        <v>0</v>
      </c>
      <c r="N27" s="214">
        <v>0</v>
      </c>
      <c r="O27" s="214">
        <v>0</v>
      </c>
      <c r="P27" s="212">
        <v>0</v>
      </c>
      <c r="Q27" s="214">
        <v>0</v>
      </c>
      <c r="R27" s="214">
        <v>0</v>
      </c>
      <c r="S27" s="225">
        <v>0</v>
      </c>
      <c r="T27" s="12"/>
    </row>
    <row r="28" spans="1:20" s="79" customFormat="1" ht="24" customHeight="1">
      <c r="A28" s="173" t="s">
        <v>97</v>
      </c>
      <c r="B28" s="215">
        <v>0</v>
      </c>
      <c r="C28" s="216">
        <v>0</v>
      </c>
      <c r="D28" s="216">
        <v>0</v>
      </c>
      <c r="E28" s="217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7">
        <v>0</v>
      </c>
      <c r="N28" s="217">
        <v>0</v>
      </c>
      <c r="O28" s="217">
        <v>0</v>
      </c>
      <c r="P28" s="216">
        <v>0</v>
      </c>
      <c r="Q28" s="217">
        <v>0</v>
      </c>
      <c r="R28" s="217">
        <v>0</v>
      </c>
      <c r="S28" s="226">
        <v>0</v>
      </c>
      <c r="T28" s="17"/>
    </row>
    <row r="29" spans="1:20" s="79" customFormat="1" ht="24" customHeight="1">
      <c r="A29" s="227" t="s">
        <v>140</v>
      </c>
      <c r="B29" s="218">
        <v>0</v>
      </c>
      <c r="C29" s="219">
        <v>0</v>
      </c>
      <c r="D29" s="219">
        <v>0</v>
      </c>
      <c r="E29" s="220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20">
        <v>0</v>
      </c>
      <c r="N29" s="220">
        <v>0</v>
      </c>
      <c r="O29" s="220">
        <v>0</v>
      </c>
      <c r="P29" s="219">
        <v>0</v>
      </c>
      <c r="Q29" s="220">
        <v>0</v>
      </c>
      <c r="R29" s="220">
        <v>0</v>
      </c>
      <c r="S29" s="228">
        <v>0</v>
      </c>
      <c r="T29" s="17"/>
    </row>
    <row r="30" spans="1:20" s="79" customFormat="1" ht="17.25" thickBot="1">
      <c r="A30" s="176" t="s">
        <v>28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56"/>
      <c r="T30" s="2"/>
    </row>
  </sheetData>
  <mergeCells count="22">
    <mergeCell ref="S6:S7"/>
    <mergeCell ref="A21:A22"/>
    <mergeCell ref="B21:B22"/>
    <mergeCell ref="C21:C22"/>
    <mergeCell ref="D21:F21"/>
    <mergeCell ref="G21:I21"/>
    <mergeCell ref="J21:L21"/>
    <mergeCell ref="M21:N21"/>
    <mergeCell ref="O21:P21"/>
    <mergeCell ref="Q21:Q22"/>
    <mergeCell ref="R21:R22"/>
    <mergeCell ref="S21:S22"/>
    <mergeCell ref="J6:L6"/>
    <mergeCell ref="M6:N6"/>
    <mergeCell ref="O6:P6"/>
    <mergeCell ref="Q6:Q7"/>
    <mergeCell ref="R6:R7"/>
    <mergeCell ref="A6:A7"/>
    <mergeCell ref="B6:B7"/>
    <mergeCell ref="C6:C7"/>
    <mergeCell ref="D6:F6"/>
    <mergeCell ref="G6:I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6.5"/>
  <cols>
    <col min="1" max="1" width="12.625" customWidth="1"/>
    <col min="2" max="19" width="10.625" customWidth="1"/>
  </cols>
  <sheetData>
    <row r="1" spans="1:20" s="79" customFormat="1" ht="24" customHeight="1">
      <c r="A1" s="82" t="s">
        <v>388</v>
      </c>
      <c r="B1" s="78"/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s="79" customFormat="1">
      <c r="A2" s="18" t="s">
        <v>0</v>
      </c>
      <c r="B2" s="19"/>
      <c r="C2" s="20"/>
      <c r="D2" s="20"/>
      <c r="E2" s="19"/>
      <c r="F2" s="19"/>
      <c r="G2" s="19"/>
      <c r="H2" s="19"/>
      <c r="I2" s="18" t="s">
        <v>0</v>
      </c>
      <c r="J2" s="19"/>
      <c r="K2" s="19"/>
      <c r="L2" s="19"/>
      <c r="M2" s="18" t="s">
        <v>0</v>
      </c>
      <c r="N2" s="19"/>
      <c r="O2" s="18" t="s">
        <v>0</v>
      </c>
      <c r="P2" s="18" t="s">
        <v>0</v>
      </c>
      <c r="Q2" s="18" t="s">
        <v>0</v>
      </c>
      <c r="R2" s="19"/>
      <c r="S2" s="20"/>
      <c r="T2" s="20"/>
    </row>
    <row r="3" spans="1:20" s="79" customFormat="1" ht="18.75">
      <c r="A3" s="229" t="s">
        <v>144</v>
      </c>
      <c r="B3" s="78"/>
      <c r="C3" s="2"/>
      <c r="D3" s="2"/>
      <c r="E3" s="2"/>
      <c r="F3" s="2"/>
      <c r="G3" s="2"/>
      <c r="H3" s="2"/>
      <c r="I3" s="2"/>
      <c r="J3" s="2"/>
      <c r="K3" s="6"/>
      <c r="L3" s="2"/>
      <c r="M3" s="2"/>
      <c r="N3" s="6"/>
      <c r="O3" s="2"/>
      <c r="P3" s="6"/>
      <c r="Q3" s="6"/>
      <c r="R3" s="6"/>
      <c r="S3" s="2"/>
      <c r="T3" s="2"/>
    </row>
    <row r="4" spans="1:20" s="79" customFormat="1" ht="17.25" thickBot="1">
      <c r="A4" s="2"/>
      <c r="B4" s="2"/>
      <c r="C4" s="2"/>
      <c r="D4" s="2"/>
      <c r="E4" s="2"/>
      <c r="F4" s="6" t="s">
        <v>0</v>
      </c>
      <c r="G4" s="6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9" customFormat="1">
      <c r="A5" s="103" t="s">
        <v>25</v>
      </c>
      <c r="B5" s="105"/>
      <c r="C5" s="105" t="s">
        <v>0</v>
      </c>
      <c r="D5" s="105"/>
      <c r="E5" s="105"/>
      <c r="F5" s="107"/>
      <c r="G5" s="105"/>
      <c r="H5" s="107"/>
      <c r="I5" s="107"/>
      <c r="J5" s="221"/>
      <c r="K5" s="105"/>
      <c r="L5" s="221"/>
      <c r="M5" s="105"/>
      <c r="N5" s="221"/>
      <c r="O5" s="105"/>
      <c r="P5" s="104"/>
      <c r="Q5" s="104"/>
      <c r="R5" s="105"/>
      <c r="S5" s="186" t="s">
        <v>127</v>
      </c>
      <c r="T5" s="2"/>
    </row>
    <row r="6" spans="1:20" s="79" customFormat="1" ht="48.75" customHeight="1">
      <c r="A6" s="674" t="s">
        <v>1</v>
      </c>
      <c r="B6" s="649" t="s">
        <v>112</v>
      </c>
      <c r="C6" s="649" t="s">
        <v>113</v>
      </c>
      <c r="D6" s="652" t="s">
        <v>86</v>
      </c>
      <c r="E6" s="672"/>
      <c r="F6" s="673"/>
      <c r="G6" s="652" t="s">
        <v>114</v>
      </c>
      <c r="H6" s="672"/>
      <c r="I6" s="673"/>
      <c r="J6" s="652" t="s">
        <v>129</v>
      </c>
      <c r="K6" s="672"/>
      <c r="L6" s="673"/>
      <c r="M6" s="676" t="s">
        <v>118</v>
      </c>
      <c r="N6" s="666"/>
      <c r="O6" s="677" t="s">
        <v>136</v>
      </c>
      <c r="P6" s="678"/>
      <c r="Q6" s="649" t="s">
        <v>120</v>
      </c>
      <c r="R6" s="649" t="s">
        <v>121</v>
      </c>
      <c r="S6" s="659" t="s">
        <v>122</v>
      </c>
      <c r="T6" s="17"/>
    </row>
    <row r="7" spans="1:20" s="79" customFormat="1" ht="60.75" customHeight="1">
      <c r="A7" s="675"/>
      <c r="B7" s="671"/>
      <c r="C7" s="671"/>
      <c r="D7" s="101"/>
      <c r="E7" s="102" t="s">
        <v>89</v>
      </c>
      <c r="F7" s="102" t="s">
        <v>90</v>
      </c>
      <c r="G7" s="101"/>
      <c r="H7" s="102" t="s">
        <v>115</v>
      </c>
      <c r="I7" s="102" t="s">
        <v>90</v>
      </c>
      <c r="J7" s="101"/>
      <c r="K7" s="102" t="s">
        <v>105</v>
      </c>
      <c r="L7" s="102" t="s">
        <v>90</v>
      </c>
      <c r="M7" s="102" t="s">
        <v>116</v>
      </c>
      <c r="N7" s="102" t="s">
        <v>138</v>
      </c>
      <c r="O7" s="206" t="s">
        <v>139</v>
      </c>
      <c r="P7" s="206" t="s">
        <v>137</v>
      </c>
      <c r="Q7" s="671"/>
      <c r="R7" s="671"/>
      <c r="S7" s="670"/>
      <c r="T7" s="17"/>
    </row>
    <row r="8" spans="1:20" s="79" customFormat="1" ht="24" customHeight="1">
      <c r="A8" s="199" t="s">
        <v>2</v>
      </c>
      <c r="B8" s="230" t="s">
        <v>3</v>
      </c>
      <c r="C8" s="231" t="s">
        <v>3</v>
      </c>
      <c r="D8" s="231" t="s">
        <v>3</v>
      </c>
      <c r="E8" s="231" t="s">
        <v>3</v>
      </c>
      <c r="F8" s="231" t="s">
        <v>3</v>
      </c>
      <c r="G8" s="231" t="s">
        <v>3</v>
      </c>
      <c r="H8" s="231" t="s">
        <v>3</v>
      </c>
      <c r="I8" s="231" t="s">
        <v>3</v>
      </c>
      <c r="J8" s="231" t="s">
        <v>3</v>
      </c>
      <c r="K8" s="231" t="s">
        <v>3</v>
      </c>
      <c r="L8" s="231" t="s">
        <v>3</v>
      </c>
      <c r="M8" s="231" t="s">
        <v>3</v>
      </c>
      <c r="N8" s="231" t="s">
        <v>3</v>
      </c>
      <c r="O8" s="231" t="s">
        <v>3</v>
      </c>
      <c r="P8" s="231" t="s">
        <v>3</v>
      </c>
      <c r="Q8" s="231" t="s">
        <v>3</v>
      </c>
      <c r="R8" s="231" t="s">
        <v>3</v>
      </c>
      <c r="S8" s="232" t="s">
        <v>3</v>
      </c>
      <c r="T8" s="12"/>
    </row>
    <row r="9" spans="1:20" s="79" customFormat="1" ht="24" customHeight="1">
      <c r="A9" s="200" t="s">
        <v>4</v>
      </c>
      <c r="B9" s="233">
        <v>0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  <c r="O9" s="234">
        <v>0</v>
      </c>
      <c r="P9" s="234">
        <v>0</v>
      </c>
      <c r="Q9" s="234">
        <v>0</v>
      </c>
      <c r="R9" s="234">
        <v>0</v>
      </c>
      <c r="S9" s="235">
        <v>0</v>
      </c>
      <c r="T9" s="12"/>
    </row>
    <row r="10" spans="1:20" s="79" customFormat="1" ht="24" customHeight="1">
      <c r="A10" s="200" t="s">
        <v>5</v>
      </c>
      <c r="B10" s="127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223">
        <v>0</v>
      </c>
      <c r="T10" s="12"/>
    </row>
    <row r="11" spans="1:20" s="79" customFormat="1" ht="24" customHeight="1">
      <c r="A11" s="170" t="s">
        <v>95</v>
      </c>
      <c r="B11" s="207">
        <v>0</v>
      </c>
      <c r="C11" s="208">
        <v>0</v>
      </c>
      <c r="D11" s="208">
        <v>0</v>
      </c>
      <c r="E11" s="209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10">
        <v>0</v>
      </c>
      <c r="N11" s="210">
        <v>0</v>
      </c>
      <c r="O11" s="210">
        <v>0</v>
      </c>
      <c r="P11" s="208">
        <v>0</v>
      </c>
      <c r="Q11" s="210">
        <v>0</v>
      </c>
      <c r="R11" s="210">
        <v>0</v>
      </c>
      <c r="S11" s="224">
        <v>0</v>
      </c>
      <c r="T11" s="12"/>
    </row>
    <row r="12" spans="1:20" s="79" customFormat="1" ht="24" customHeight="1">
      <c r="A12" s="170" t="s">
        <v>96</v>
      </c>
      <c r="B12" s="211">
        <v>0</v>
      </c>
      <c r="C12" s="212">
        <v>0</v>
      </c>
      <c r="D12" s="212">
        <v>0</v>
      </c>
      <c r="E12" s="213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4">
        <v>0</v>
      </c>
      <c r="N12" s="214">
        <v>0</v>
      </c>
      <c r="O12" s="214">
        <v>0</v>
      </c>
      <c r="P12" s="212">
        <v>0</v>
      </c>
      <c r="Q12" s="214">
        <v>0</v>
      </c>
      <c r="R12" s="214">
        <v>0</v>
      </c>
      <c r="S12" s="225">
        <v>0</v>
      </c>
      <c r="T12" s="12"/>
    </row>
    <row r="13" spans="1:20" s="79" customFormat="1" ht="24" customHeight="1">
      <c r="A13" s="173" t="s">
        <v>97</v>
      </c>
      <c r="B13" s="215">
        <v>0</v>
      </c>
      <c r="C13" s="216">
        <v>0</v>
      </c>
      <c r="D13" s="216">
        <v>0</v>
      </c>
      <c r="E13" s="217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7">
        <v>0</v>
      </c>
      <c r="N13" s="217">
        <v>0</v>
      </c>
      <c r="O13" s="217">
        <v>0</v>
      </c>
      <c r="P13" s="216">
        <v>0</v>
      </c>
      <c r="Q13" s="217">
        <v>0</v>
      </c>
      <c r="R13" s="217">
        <v>0</v>
      </c>
      <c r="S13" s="226">
        <v>0</v>
      </c>
      <c r="T13" s="17"/>
    </row>
    <row r="14" spans="1:20" s="79" customFormat="1" ht="24" customHeight="1">
      <c r="A14" s="227" t="s">
        <v>140</v>
      </c>
      <c r="B14" s="218">
        <v>0</v>
      </c>
      <c r="C14" s="219">
        <v>0</v>
      </c>
      <c r="D14" s="219">
        <v>0</v>
      </c>
      <c r="E14" s="220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20">
        <v>0</v>
      </c>
      <c r="N14" s="220">
        <v>0</v>
      </c>
      <c r="O14" s="220">
        <v>0</v>
      </c>
      <c r="P14" s="219">
        <v>0</v>
      </c>
      <c r="Q14" s="220">
        <v>0</v>
      </c>
      <c r="R14" s="220">
        <v>0</v>
      </c>
      <c r="S14" s="228">
        <v>0</v>
      </c>
      <c r="T14" s="17"/>
    </row>
    <row r="15" spans="1:20" s="79" customFormat="1" ht="17.25" thickBot="1">
      <c r="A15" s="176" t="s">
        <v>28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56"/>
      <c r="T15" s="2"/>
    </row>
    <row r="16" spans="1:20" s="79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79" customFormat="1"/>
    <row r="18" spans="1:20" s="79" customFormat="1" ht="18.75">
      <c r="A18" s="229" t="s">
        <v>145</v>
      </c>
      <c r="B18" s="78"/>
      <c r="C18" s="2"/>
      <c r="D18" s="2"/>
      <c r="E18" s="2"/>
      <c r="F18" s="2"/>
      <c r="G18" s="2"/>
      <c r="H18" s="2"/>
      <c r="I18" s="2"/>
      <c r="J18" s="2"/>
      <c r="K18" s="6"/>
      <c r="L18" s="2"/>
      <c r="M18" s="2"/>
      <c r="N18" s="6"/>
      <c r="O18" s="2"/>
      <c r="P18" s="6"/>
      <c r="Q18" s="6"/>
      <c r="R18" s="6"/>
      <c r="S18" s="2"/>
      <c r="T18" s="2"/>
    </row>
    <row r="19" spans="1:20" s="79" customFormat="1" ht="17.25" thickBot="1">
      <c r="A19" s="2"/>
      <c r="B19" s="2"/>
      <c r="C19" s="2"/>
      <c r="D19" s="2"/>
      <c r="E19" s="2"/>
      <c r="F19" s="6" t="s">
        <v>0</v>
      </c>
      <c r="G19" s="6" t="s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79" customFormat="1">
      <c r="A20" s="103" t="s">
        <v>25</v>
      </c>
      <c r="B20" s="105"/>
      <c r="C20" s="105" t="s">
        <v>0</v>
      </c>
      <c r="D20" s="105"/>
      <c r="E20" s="105"/>
      <c r="F20" s="107"/>
      <c r="G20" s="105"/>
      <c r="H20" s="107"/>
      <c r="I20" s="107"/>
      <c r="J20" s="221"/>
      <c r="K20" s="105"/>
      <c r="L20" s="221"/>
      <c r="M20" s="105"/>
      <c r="N20" s="221"/>
      <c r="O20" s="105"/>
      <c r="P20" s="104"/>
      <c r="Q20" s="104"/>
      <c r="R20" s="105"/>
      <c r="S20" s="186" t="s">
        <v>127</v>
      </c>
      <c r="T20" s="2"/>
    </row>
    <row r="21" spans="1:20" s="79" customFormat="1" ht="48.75" customHeight="1">
      <c r="A21" s="674" t="s">
        <v>1</v>
      </c>
      <c r="B21" s="649" t="s">
        <v>112</v>
      </c>
      <c r="C21" s="649" t="s">
        <v>113</v>
      </c>
      <c r="D21" s="652" t="s">
        <v>86</v>
      </c>
      <c r="E21" s="672"/>
      <c r="F21" s="673"/>
      <c r="G21" s="652" t="s">
        <v>114</v>
      </c>
      <c r="H21" s="672"/>
      <c r="I21" s="673"/>
      <c r="J21" s="652" t="s">
        <v>129</v>
      </c>
      <c r="K21" s="672"/>
      <c r="L21" s="673"/>
      <c r="M21" s="676" t="s">
        <v>118</v>
      </c>
      <c r="N21" s="666"/>
      <c r="O21" s="677" t="s">
        <v>136</v>
      </c>
      <c r="P21" s="678"/>
      <c r="Q21" s="649" t="s">
        <v>120</v>
      </c>
      <c r="R21" s="649" t="s">
        <v>121</v>
      </c>
      <c r="S21" s="659" t="s">
        <v>122</v>
      </c>
      <c r="T21" s="17"/>
    </row>
    <row r="22" spans="1:20" s="79" customFormat="1" ht="60.75" customHeight="1">
      <c r="A22" s="675"/>
      <c r="B22" s="671"/>
      <c r="C22" s="671"/>
      <c r="D22" s="101"/>
      <c r="E22" s="102" t="s">
        <v>89</v>
      </c>
      <c r="F22" s="102" t="s">
        <v>90</v>
      </c>
      <c r="G22" s="101"/>
      <c r="H22" s="102" t="s">
        <v>115</v>
      </c>
      <c r="I22" s="102" t="s">
        <v>90</v>
      </c>
      <c r="J22" s="101"/>
      <c r="K22" s="102" t="s">
        <v>105</v>
      </c>
      <c r="L22" s="102" t="s">
        <v>90</v>
      </c>
      <c r="M22" s="102" t="s">
        <v>116</v>
      </c>
      <c r="N22" s="102" t="s">
        <v>138</v>
      </c>
      <c r="O22" s="206" t="s">
        <v>139</v>
      </c>
      <c r="P22" s="206" t="s">
        <v>137</v>
      </c>
      <c r="Q22" s="671"/>
      <c r="R22" s="671"/>
      <c r="S22" s="670"/>
      <c r="T22" s="17"/>
    </row>
    <row r="23" spans="1:20" s="79" customFormat="1" ht="24" customHeight="1">
      <c r="A23" s="199" t="s">
        <v>2</v>
      </c>
      <c r="B23" s="230">
        <v>0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2">
        <v>0</v>
      </c>
      <c r="T23" s="12"/>
    </row>
    <row r="24" spans="1:20" s="79" customFormat="1" ht="24" customHeight="1">
      <c r="A24" s="200" t="s">
        <v>4</v>
      </c>
      <c r="B24" s="233">
        <v>0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5">
        <v>0</v>
      </c>
      <c r="T24" s="12"/>
    </row>
    <row r="25" spans="1:20" s="79" customFormat="1" ht="24" customHeight="1">
      <c r="A25" s="200" t="s">
        <v>5</v>
      </c>
      <c r="B25" s="127">
        <v>1</v>
      </c>
      <c r="C25" s="94">
        <v>15</v>
      </c>
      <c r="D25" s="94">
        <v>462</v>
      </c>
      <c r="E25" s="94">
        <v>454</v>
      </c>
      <c r="F25" s="94">
        <v>8</v>
      </c>
      <c r="G25" s="94">
        <v>34</v>
      </c>
      <c r="H25" s="94">
        <v>30</v>
      </c>
      <c r="I25" s="94">
        <v>4</v>
      </c>
      <c r="J25" s="94">
        <v>9</v>
      </c>
      <c r="K25" s="94">
        <v>5</v>
      </c>
      <c r="L25" s="94">
        <v>4</v>
      </c>
      <c r="M25" s="94">
        <v>143</v>
      </c>
      <c r="N25" s="94">
        <v>58</v>
      </c>
      <c r="O25" s="94">
        <v>150</v>
      </c>
      <c r="P25" s="94">
        <v>150</v>
      </c>
      <c r="Q25" s="94">
        <v>25</v>
      </c>
      <c r="R25" s="94">
        <v>14</v>
      </c>
      <c r="S25" s="223">
        <v>15</v>
      </c>
      <c r="T25" s="12"/>
    </row>
    <row r="26" spans="1:20" s="79" customFormat="1" ht="24" customHeight="1">
      <c r="A26" s="170" t="s">
        <v>95</v>
      </c>
      <c r="B26" s="207">
        <v>1</v>
      </c>
      <c r="C26" s="208">
        <v>15</v>
      </c>
      <c r="D26" s="208">
        <v>437</v>
      </c>
      <c r="E26" s="209">
        <v>427</v>
      </c>
      <c r="F26" s="208">
        <v>10</v>
      </c>
      <c r="G26" s="208">
        <v>36</v>
      </c>
      <c r="H26" s="208">
        <v>31</v>
      </c>
      <c r="I26" s="208">
        <v>5</v>
      </c>
      <c r="J26" s="208">
        <v>9</v>
      </c>
      <c r="K26" s="208">
        <v>5</v>
      </c>
      <c r="L26" s="208">
        <v>4</v>
      </c>
      <c r="M26" s="210">
        <v>162</v>
      </c>
      <c r="N26" s="210">
        <v>33</v>
      </c>
      <c r="O26" s="210">
        <v>150</v>
      </c>
      <c r="P26" s="208">
        <v>149</v>
      </c>
      <c r="Q26" s="210">
        <v>24533</v>
      </c>
      <c r="R26" s="210">
        <v>13588</v>
      </c>
      <c r="S26" s="224">
        <v>15</v>
      </c>
      <c r="T26" s="12"/>
    </row>
    <row r="27" spans="1:20" s="79" customFormat="1" ht="24" customHeight="1">
      <c r="A27" s="170" t="s">
        <v>96</v>
      </c>
      <c r="B27" s="211">
        <v>1</v>
      </c>
      <c r="C27" s="212">
        <v>15</v>
      </c>
      <c r="D27" s="212">
        <v>421</v>
      </c>
      <c r="E27" s="213">
        <v>417</v>
      </c>
      <c r="F27" s="212">
        <v>4</v>
      </c>
      <c r="G27" s="212">
        <v>35</v>
      </c>
      <c r="H27" s="212">
        <v>31</v>
      </c>
      <c r="I27" s="212">
        <v>4</v>
      </c>
      <c r="J27" s="212">
        <v>8</v>
      </c>
      <c r="K27" s="212">
        <v>5</v>
      </c>
      <c r="L27" s="212">
        <v>3</v>
      </c>
      <c r="M27" s="214">
        <v>142</v>
      </c>
      <c r="N27" s="214">
        <v>28</v>
      </c>
      <c r="O27" s="214">
        <v>140</v>
      </c>
      <c r="P27" s="212">
        <v>140</v>
      </c>
      <c r="Q27" s="214">
        <v>25</v>
      </c>
      <c r="R27" s="214">
        <v>14</v>
      </c>
      <c r="S27" s="225">
        <v>15</v>
      </c>
      <c r="T27" s="12"/>
    </row>
    <row r="28" spans="1:20" s="79" customFormat="1" ht="24" customHeight="1">
      <c r="A28" s="173" t="s">
        <v>97</v>
      </c>
      <c r="B28" s="215">
        <v>1</v>
      </c>
      <c r="C28" s="216">
        <v>15</v>
      </c>
      <c r="D28" s="216">
        <v>396</v>
      </c>
      <c r="E28" s="217">
        <v>393</v>
      </c>
      <c r="F28" s="216">
        <v>3</v>
      </c>
      <c r="G28" s="216">
        <v>39</v>
      </c>
      <c r="H28" s="216">
        <v>33</v>
      </c>
      <c r="I28" s="216">
        <v>6</v>
      </c>
      <c r="J28" s="216">
        <v>8</v>
      </c>
      <c r="K28" s="216">
        <v>5</v>
      </c>
      <c r="L28" s="216">
        <v>3</v>
      </c>
      <c r="M28" s="217">
        <v>140</v>
      </c>
      <c r="N28" s="217">
        <v>40</v>
      </c>
      <c r="O28" s="217">
        <v>120</v>
      </c>
      <c r="P28" s="216">
        <v>120</v>
      </c>
      <c r="Q28" s="217">
        <v>25</v>
      </c>
      <c r="R28" s="217">
        <v>14</v>
      </c>
      <c r="S28" s="226">
        <v>15</v>
      </c>
      <c r="T28" s="17"/>
    </row>
    <row r="29" spans="1:20" s="79" customFormat="1" ht="24" customHeight="1">
      <c r="A29" s="227" t="s">
        <v>140</v>
      </c>
      <c r="B29" s="218">
        <v>1</v>
      </c>
      <c r="C29" s="219">
        <v>15</v>
      </c>
      <c r="D29" s="219">
        <v>366</v>
      </c>
      <c r="E29" s="220">
        <v>363</v>
      </c>
      <c r="F29" s="219">
        <v>3</v>
      </c>
      <c r="G29" s="219">
        <v>36</v>
      </c>
      <c r="H29" s="219">
        <v>31</v>
      </c>
      <c r="I29" s="219">
        <v>5</v>
      </c>
      <c r="J29" s="219">
        <v>8</v>
      </c>
      <c r="K29" s="219">
        <v>5</v>
      </c>
      <c r="L29" s="219">
        <v>3</v>
      </c>
      <c r="M29" s="220">
        <v>136</v>
      </c>
      <c r="N29" s="220">
        <v>49</v>
      </c>
      <c r="O29" s="220">
        <v>120</v>
      </c>
      <c r="P29" s="219">
        <v>121</v>
      </c>
      <c r="Q29" s="220">
        <v>25</v>
      </c>
      <c r="R29" s="220">
        <v>14</v>
      </c>
      <c r="S29" s="228">
        <v>59</v>
      </c>
      <c r="T29" s="17"/>
    </row>
    <row r="30" spans="1:20" s="79" customFormat="1" ht="17.25" thickBot="1">
      <c r="A30" s="176" t="s">
        <v>28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56"/>
      <c r="T30" s="2"/>
    </row>
  </sheetData>
  <mergeCells count="22">
    <mergeCell ref="S6:S7"/>
    <mergeCell ref="A21:A22"/>
    <mergeCell ref="B21:B22"/>
    <mergeCell ref="C21:C22"/>
    <mergeCell ref="D21:F21"/>
    <mergeCell ref="G21:I21"/>
    <mergeCell ref="J21:L21"/>
    <mergeCell ref="M21:N21"/>
    <mergeCell ref="O21:P21"/>
    <mergeCell ref="Q21:Q22"/>
    <mergeCell ref="R21:R22"/>
    <mergeCell ref="S21:S22"/>
    <mergeCell ref="J6:L6"/>
    <mergeCell ref="M6:N6"/>
    <mergeCell ref="O6:P6"/>
    <mergeCell ref="Q6:Q7"/>
    <mergeCell ref="R6:R7"/>
    <mergeCell ref="A6:A7"/>
    <mergeCell ref="B6:B7"/>
    <mergeCell ref="C6:C7"/>
    <mergeCell ref="D6:F6"/>
    <mergeCell ref="G6:I6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RowHeight="16.5"/>
  <cols>
    <col min="1" max="1" width="12.625" customWidth="1"/>
    <col min="2" max="20" width="10.625" customWidth="1"/>
  </cols>
  <sheetData>
    <row r="1" spans="1:20" s="79" customFormat="1" ht="24" customHeight="1">
      <c r="A1" s="82" t="s">
        <v>389</v>
      </c>
      <c r="B1" s="78"/>
      <c r="C1" s="2"/>
      <c r="D1" s="2"/>
      <c r="E1" s="2"/>
      <c r="F1" s="2"/>
      <c r="G1" s="2"/>
      <c r="H1" s="2"/>
      <c r="I1" s="2"/>
      <c r="J1" s="2"/>
      <c r="K1" s="6" t="s">
        <v>0</v>
      </c>
      <c r="L1" s="2"/>
      <c r="M1" s="2"/>
      <c r="N1" s="6" t="s">
        <v>0</v>
      </c>
      <c r="O1" s="2"/>
      <c r="P1" s="6" t="s">
        <v>0</v>
      </c>
      <c r="Q1" s="6" t="s">
        <v>0</v>
      </c>
      <c r="R1" s="6" t="s">
        <v>0</v>
      </c>
      <c r="S1" s="2"/>
      <c r="T1" s="2"/>
    </row>
    <row r="2" spans="1:20" s="79" customFormat="1">
      <c r="A2" s="18" t="s">
        <v>0</v>
      </c>
      <c r="B2" s="19"/>
      <c r="C2" s="20"/>
      <c r="D2" s="20"/>
      <c r="E2" s="19"/>
      <c r="F2" s="19"/>
      <c r="G2" s="19"/>
      <c r="H2" s="19"/>
      <c r="I2" s="18" t="s">
        <v>0</v>
      </c>
      <c r="J2" s="19"/>
      <c r="K2" s="19"/>
      <c r="L2" s="19"/>
      <c r="M2" s="18" t="s">
        <v>0</v>
      </c>
      <c r="N2" s="19"/>
      <c r="O2" s="18" t="s">
        <v>0</v>
      </c>
      <c r="P2" s="18" t="s">
        <v>0</v>
      </c>
      <c r="Q2" s="18" t="s">
        <v>0</v>
      </c>
      <c r="R2" s="19"/>
      <c r="S2" s="20"/>
      <c r="T2" s="20"/>
    </row>
    <row r="3" spans="1:20" s="79" customFormat="1" ht="18.75">
      <c r="A3" s="229" t="s">
        <v>146</v>
      </c>
      <c r="B3" s="78"/>
      <c r="C3" s="2"/>
      <c r="D3" s="2"/>
      <c r="E3" s="2"/>
      <c r="F3" s="2"/>
      <c r="G3" s="2"/>
      <c r="H3" s="2"/>
      <c r="I3" s="2"/>
      <c r="J3" s="2"/>
      <c r="K3" s="6"/>
      <c r="L3" s="2"/>
      <c r="M3" s="2"/>
      <c r="N3" s="6"/>
      <c r="O3" s="2"/>
      <c r="P3" s="6"/>
      <c r="Q3" s="6"/>
      <c r="R3" s="6"/>
      <c r="S3" s="2"/>
      <c r="T3" s="2"/>
    </row>
    <row r="4" spans="1:20" s="79" customFormat="1" ht="17.25" thickBot="1">
      <c r="A4" s="2"/>
      <c r="B4" s="2"/>
      <c r="C4" s="2"/>
      <c r="D4" s="2"/>
      <c r="E4" s="2"/>
      <c r="F4" s="6" t="s">
        <v>0</v>
      </c>
      <c r="G4" s="6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79" customFormat="1">
      <c r="A5" s="103" t="s">
        <v>25</v>
      </c>
      <c r="B5" s="105"/>
      <c r="C5" s="105" t="s">
        <v>0</v>
      </c>
      <c r="D5" s="105"/>
      <c r="E5" s="105"/>
      <c r="F5" s="107"/>
      <c r="G5" s="105"/>
      <c r="H5" s="107"/>
      <c r="I5" s="107"/>
      <c r="J5" s="221"/>
      <c r="K5" s="105"/>
      <c r="L5" s="221"/>
      <c r="M5" s="105"/>
      <c r="N5" s="221"/>
      <c r="O5" s="105"/>
      <c r="P5" s="104"/>
      <c r="Q5" s="104"/>
      <c r="R5" s="105"/>
      <c r="S5" s="186" t="s">
        <v>127</v>
      </c>
      <c r="T5" s="2"/>
    </row>
    <row r="6" spans="1:20" s="79" customFormat="1" ht="48.75" customHeight="1">
      <c r="A6" s="674" t="s">
        <v>1</v>
      </c>
      <c r="B6" s="649" t="s">
        <v>112</v>
      </c>
      <c r="C6" s="649" t="s">
        <v>113</v>
      </c>
      <c r="D6" s="652" t="s">
        <v>86</v>
      </c>
      <c r="E6" s="672"/>
      <c r="F6" s="673"/>
      <c r="G6" s="652" t="s">
        <v>114</v>
      </c>
      <c r="H6" s="672"/>
      <c r="I6" s="673"/>
      <c r="J6" s="652" t="s">
        <v>129</v>
      </c>
      <c r="K6" s="672"/>
      <c r="L6" s="673"/>
      <c r="M6" s="676" t="s">
        <v>118</v>
      </c>
      <c r="N6" s="666"/>
      <c r="O6" s="677" t="s">
        <v>136</v>
      </c>
      <c r="P6" s="678"/>
      <c r="Q6" s="649" t="s">
        <v>120</v>
      </c>
      <c r="R6" s="649" t="s">
        <v>121</v>
      </c>
      <c r="S6" s="659" t="s">
        <v>122</v>
      </c>
      <c r="T6" s="17"/>
    </row>
    <row r="7" spans="1:20" s="79" customFormat="1" ht="60.75" customHeight="1">
      <c r="A7" s="675"/>
      <c r="B7" s="671"/>
      <c r="C7" s="671"/>
      <c r="D7" s="101"/>
      <c r="E7" s="102" t="s">
        <v>89</v>
      </c>
      <c r="F7" s="102" t="s">
        <v>90</v>
      </c>
      <c r="G7" s="101"/>
      <c r="H7" s="102" t="s">
        <v>115</v>
      </c>
      <c r="I7" s="102" t="s">
        <v>90</v>
      </c>
      <c r="J7" s="101"/>
      <c r="K7" s="102" t="s">
        <v>105</v>
      </c>
      <c r="L7" s="102" t="s">
        <v>90</v>
      </c>
      <c r="M7" s="102" t="s">
        <v>116</v>
      </c>
      <c r="N7" s="102" t="s">
        <v>138</v>
      </c>
      <c r="O7" s="206" t="s">
        <v>139</v>
      </c>
      <c r="P7" s="206" t="s">
        <v>137</v>
      </c>
      <c r="Q7" s="671"/>
      <c r="R7" s="671"/>
      <c r="S7" s="670"/>
      <c r="T7" s="17"/>
    </row>
    <row r="8" spans="1:20" s="79" customFormat="1" ht="24" customHeight="1">
      <c r="A8" s="199" t="s">
        <v>2</v>
      </c>
      <c r="B8" s="230">
        <v>3</v>
      </c>
      <c r="C8" s="231">
        <v>85</v>
      </c>
      <c r="D8" s="231">
        <v>2996</v>
      </c>
      <c r="E8" s="231">
        <v>1740</v>
      </c>
      <c r="F8" s="231">
        <v>1256</v>
      </c>
      <c r="G8" s="231">
        <v>195</v>
      </c>
      <c r="H8" s="231">
        <v>74</v>
      </c>
      <c r="I8" s="231">
        <v>121</v>
      </c>
      <c r="J8" s="231">
        <v>14</v>
      </c>
      <c r="K8" s="231">
        <v>8</v>
      </c>
      <c r="L8" s="231">
        <v>6</v>
      </c>
      <c r="M8" s="231">
        <v>972</v>
      </c>
      <c r="N8" s="231">
        <v>852</v>
      </c>
      <c r="O8" s="231">
        <v>972</v>
      </c>
      <c r="P8" s="231">
        <v>981</v>
      </c>
      <c r="Q8" s="231">
        <v>43</v>
      </c>
      <c r="R8" s="231">
        <v>37</v>
      </c>
      <c r="S8" s="232">
        <v>87</v>
      </c>
      <c r="T8" s="12"/>
    </row>
    <row r="9" spans="1:20" s="79" customFormat="1" ht="24" customHeight="1">
      <c r="A9" s="200" t="s">
        <v>4</v>
      </c>
      <c r="B9" s="233">
        <v>3</v>
      </c>
      <c r="C9" s="234">
        <v>84</v>
      </c>
      <c r="D9" s="234">
        <v>2843</v>
      </c>
      <c r="E9" s="234">
        <v>1692</v>
      </c>
      <c r="F9" s="234">
        <v>1151</v>
      </c>
      <c r="G9" s="234">
        <v>201</v>
      </c>
      <c r="H9" s="234">
        <v>79</v>
      </c>
      <c r="I9" s="234">
        <v>122</v>
      </c>
      <c r="J9" s="234">
        <v>17</v>
      </c>
      <c r="K9" s="234">
        <v>8</v>
      </c>
      <c r="L9" s="234">
        <v>9</v>
      </c>
      <c r="M9" s="234">
        <v>1027</v>
      </c>
      <c r="N9" s="234">
        <v>882</v>
      </c>
      <c r="O9" s="234">
        <v>867</v>
      </c>
      <c r="P9" s="234">
        <v>881</v>
      </c>
      <c r="Q9" s="234">
        <v>43</v>
      </c>
      <c r="R9" s="234">
        <v>38</v>
      </c>
      <c r="S9" s="235">
        <v>91</v>
      </c>
      <c r="T9" s="12"/>
    </row>
    <row r="10" spans="1:20" s="79" customFormat="1" ht="24" customHeight="1">
      <c r="A10" s="200" t="s">
        <v>5</v>
      </c>
      <c r="B10" s="127">
        <v>3</v>
      </c>
      <c r="C10" s="94">
        <v>85</v>
      </c>
      <c r="D10" s="94">
        <v>2713</v>
      </c>
      <c r="E10" s="94">
        <v>1602</v>
      </c>
      <c r="F10" s="94">
        <v>1111</v>
      </c>
      <c r="G10" s="94">
        <v>208</v>
      </c>
      <c r="H10" s="94">
        <v>84</v>
      </c>
      <c r="I10" s="94">
        <v>124</v>
      </c>
      <c r="J10" s="94">
        <v>17</v>
      </c>
      <c r="K10" s="94">
        <v>9</v>
      </c>
      <c r="L10" s="94">
        <v>8</v>
      </c>
      <c r="M10" s="94">
        <v>988</v>
      </c>
      <c r="N10" s="94">
        <v>877</v>
      </c>
      <c r="O10" s="94">
        <v>846</v>
      </c>
      <c r="P10" s="94">
        <v>863</v>
      </c>
      <c r="Q10" s="94">
        <v>43</v>
      </c>
      <c r="R10" s="94">
        <v>38</v>
      </c>
      <c r="S10" s="223">
        <v>85</v>
      </c>
      <c r="T10" s="12"/>
    </row>
    <row r="11" spans="1:20" s="79" customFormat="1" ht="24" customHeight="1">
      <c r="A11" s="170" t="s">
        <v>95</v>
      </c>
      <c r="B11" s="207">
        <v>3</v>
      </c>
      <c r="C11" s="208">
        <v>85</v>
      </c>
      <c r="D11" s="208">
        <v>2598</v>
      </c>
      <c r="E11" s="209">
        <v>1536</v>
      </c>
      <c r="F11" s="208">
        <v>1062</v>
      </c>
      <c r="G11" s="208">
        <v>204</v>
      </c>
      <c r="H11" s="208">
        <v>86</v>
      </c>
      <c r="I11" s="208">
        <v>118</v>
      </c>
      <c r="J11" s="208">
        <v>20</v>
      </c>
      <c r="K11" s="208">
        <v>12</v>
      </c>
      <c r="L11" s="208">
        <v>8</v>
      </c>
      <c r="M11" s="210">
        <v>972</v>
      </c>
      <c r="N11" s="210">
        <v>883</v>
      </c>
      <c r="O11" s="210">
        <v>849</v>
      </c>
      <c r="P11" s="208">
        <v>862</v>
      </c>
      <c r="Q11" s="210">
        <v>43</v>
      </c>
      <c r="R11" s="210">
        <v>38</v>
      </c>
      <c r="S11" s="224">
        <v>85</v>
      </c>
      <c r="T11" s="12"/>
    </row>
    <row r="12" spans="1:20" s="79" customFormat="1" ht="24" customHeight="1">
      <c r="A12" s="170" t="s">
        <v>96</v>
      </c>
      <c r="B12" s="211">
        <v>3</v>
      </c>
      <c r="C12" s="212">
        <v>84</v>
      </c>
      <c r="D12" s="212">
        <v>2459</v>
      </c>
      <c r="E12" s="213">
        <v>1437</v>
      </c>
      <c r="F12" s="212">
        <v>1022</v>
      </c>
      <c r="G12" s="212">
        <v>201</v>
      </c>
      <c r="H12" s="212">
        <v>77</v>
      </c>
      <c r="I12" s="212">
        <v>124</v>
      </c>
      <c r="J12" s="212">
        <v>18</v>
      </c>
      <c r="K12" s="212">
        <v>11</v>
      </c>
      <c r="L12" s="212">
        <v>7</v>
      </c>
      <c r="M12" s="214">
        <v>872</v>
      </c>
      <c r="N12" s="214">
        <v>745</v>
      </c>
      <c r="O12" s="214">
        <v>738</v>
      </c>
      <c r="P12" s="212">
        <v>743</v>
      </c>
      <c r="Q12" s="214">
        <v>43</v>
      </c>
      <c r="R12" s="214">
        <v>38</v>
      </c>
      <c r="S12" s="225">
        <v>84</v>
      </c>
      <c r="T12" s="12"/>
    </row>
    <row r="13" spans="1:20" s="79" customFormat="1" ht="24" customHeight="1">
      <c r="A13" s="173" t="s">
        <v>97</v>
      </c>
      <c r="B13" s="215">
        <v>3</v>
      </c>
      <c r="C13" s="216">
        <v>83</v>
      </c>
      <c r="D13" s="216">
        <v>2271</v>
      </c>
      <c r="E13" s="217">
        <v>1303</v>
      </c>
      <c r="F13" s="216">
        <v>968</v>
      </c>
      <c r="G13" s="216">
        <v>188</v>
      </c>
      <c r="H13" s="216">
        <v>71</v>
      </c>
      <c r="I13" s="216">
        <v>117</v>
      </c>
      <c r="J13" s="216">
        <v>17</v>
      </c>
      <c r="K13" s="216">
        <v>9</v>
      </c>
      <c r="L13" s="216">
        <v>8</v>
      </c>
      <c r="M13" s="217">
        <v>857</v>
      </c>
      <c r="N13" s="217">
        <v>744</v>
      </c>
      <c r="O13" s="217">
        <v>674</v>
      </c>
      <c r="P13" s="216">
        <v>673</v>
      </c>
      <c r="Q13" s="217">
        <v>43</v>
      </c>
      <c r="R13" s="217">
        <v>38</v>
      </c>
      <c r="S13" s="226">
        <v>82</v>
      </c>
      <c r="T13" s="17"/>
    </row>
    <row r="14" spans="1:20" s="79" customFormat="1" ht="24" customHeight="1">
      <c r="A14" s="227" t="s">
        <v>140</v>
      </c>
      <c r="B14" s="218">
        <v>3</v>
      </c>
      <c r="C14" s="219">
        <v>82</v>
      </c>
      <c r="D14" s="219">
        <v>2157</v>
      </c>
      <c r="E14" s="220">
        <v>1198</v>
      </c>
      <c r="F14" s="219">
        <v>959</v>
      </c>
      <c r="G14" s="219">
        <v>192</v>
      </c>
      <c r="H14" s="219">
        <v>66</v>
      </c>
      <c r="I14" s="219">
        <v>126</v>
      </c>
      <c r="J14" s="219">
        <v>17</v>
      </c>
      <c r="K14" s="219">
        <v>7</v>
      </c>
      <c r="L14" s="219">
        <v>10</v>
      </c>
      <c r="M14" s="220">
        <v>855</v>
      </c>
      <c r="N14" s="220">
        <v>744</v>
      </c>
      <c r="O14" s="220">
        <v>725</v>
      </c>
      <c r="P14" s="219">
        <v>724</v>
      </c>
      <c r="Q14" s="220">
        <v>43</v>
      </c>
      <c r="R14" s="220">
        <v>38</v>
      </c>
      <c r="S14" s="228">
        <v>125</v>
      </c>
      <c r="T14" s="17"/>
    </row>
    <row r="15" spans="1:20" s="79" customFormat="1" ht="17.25" thickBot="1">
      <c r="A15" s="176" t="s">
        <v>28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56"/>
      <c r="T15" s="2"/>
    </row>
    <row r="16" spans="1:20" s="79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79" customFormat="1"/>
    <row r="18" spans="1:20" s="79" customFormat="1" ht="18.75">
      <c r="A18" s="236" t="s">
        <v>147</v>
      </c>
      <c r="B18" s="78"/>
      <c r="C18" s="2"/>
      <c r="D18" s="2"/>
      <c r="E18" s="2"/>
      <c r="F18" s="2"/>
      <c r="G18" s="2"/>
      <c r="H18" s="2"/>
      <c r="I18" s="2"/>
      <c r="J18" s="2"/>
      <c r="K18" s="6"/>
      <c r="L18" s="2"/>
      <c r="M18" s="2"/>
      <c r="N18" s="6"/>
      <c r="O18" s="2"/>
      <c r="P18" s="6"/>
      <c r="Q18" s="6"/>
      <c r="R18" s="6"/>
      <c r="S18" s="2"/>
      <c r="T18" s="2"/>
    </row>
    <row r="19" spans="1:20" s="79" customFormat="1" ht="17.25" thickBot="1">
      <c r="A19" s="2"/>
      <c r="B19" s="2"/>
      <c r="C19" s="2"/>
      <c r="D19" s="2"/>
      <c r="E19" s="2"/>
      <c r="F19" s="6" t="s">
        <v>0</v>
      </c>
      <c r="G19" s="6" t="s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79" customFormat="1">
      <c r="A20" s="103" t="s">
        <v>25</v>
      </c>
      <c r="B20" s="105"/>
      <c r="C20" s="105" t="s">
        <v>0</v>
      </c>
      <c r="D20" s="105"/>
      <c r="E20" s="105"/>
      <c r="F20" s="107"/>
      <c r="G20" s="105"/>
      <c r="H20" s="107"/>
      <c r="I20" s="107"/>
      <c r="J20" s="221"/>
      <c r="K20" s="105"/>
      <c r="L20" s="221"/>
      <c r="M20" s="105"/>
      <c r="N20" s="221"/>
      <c r="O20" s="105"/>
      <c r="P20" s="104"/>
      <c r="Q20" s="104"/>
      <c r="R20" s="105"/>
      <c r="S20" s="186" t="s">
        <v>127</v>
      </c>
      <c r="T20" s="2"/>
    </row>
    <row r="21" spans="1:20" s="79" customFormat="1" ht="48.75" customHeight="1">
      <c r="A21" s="674" t="s">
        <v>1</v>
      </c>
      <c r="B21" s="649" t="s">
        <v>112</v>
      </c>
      <c r="C21" s="649" t="s">
        <v>113</v>
      </c>
      <c r="D21" s="652" t="s">
        <v>86</v>
      </c>
      <c r="E21" s="672"/>
      <c r="F21" s="673"/>
      <c r="G21" s="652" t="s">
        <v>114</v>
      </c>
      <c r="H21" s="672"/>
      <c r="I21" s="673"/>
      <c r="J21" s="652" t="s">
        <v>129</v>
      </c>
      <c r="K21" s="672"/>
      <c r="L21" s="673"/>
      <c r="M21" s="676" t="s">
        <v>118</v>
      </c>
      <c r="N21" s="666"/>
      <c r="O21" s="677" t="s">
        <v>136</v>
      </c>
      <c r="P21" s="678"/>
      <c r="Q21" s="649" t="s">
        <v>120</v>
      </c>
      <c r="R21" s="649" t="s">
        <v>121</v>
      </c>
      <c r="S21" s="659" t="s">
        <v>122</v>
      </c>
      <c r="T21" s="17"/>
    </row>
    <row r="22" spans="1:20" s="79" customFormat="1" ht="60.75" customHeight="1">
      <c r="A22" s="675"/>
      <c r="B22" s="671"/>
      <c r="C22" s="671"/>
      <c r="D22" s="101"/>
      <c r="E22" s="102" t="s">
        <v>89</v>
      </c>
      <c r="F22" s="102" t="s">
        <v>90</v>
      </c>
      <c r="G22" s="101"/>
      <c r="H22" s="102" t="s">
        <v>115</v>
      </c>
      <c r="I22" s="102" t="s">
        <v>90</v>
      </c>
      <c r="J22" s="101"/>
      <c r="K22" s="102" t="s">
        <v>105</v>
      </c>
      <c r="L22" s="102" t="s">
        <v>90</v>
      </c>
      <c r="M22" s="102" t="s">
        <v>116</v>
      </c>
      <c r="N22" s="102" t="s">
        <v>138</v>
      </c>
      <c r="O22" s="206" t="s">
        <v>139</v>
      </c>
      <c r="P22" s="206" t="s">
        <v>137</v>
      </c>
      <c r="Q22" s="671"/>
      <c r="R22" s="671"/>
      <c r="S22" s="670"/>
      <c r="T22" s="17"/>
    </row>
    <row r="23" spans="1:20" s="79" customFormat="1" ht="24" customHeight="1">
      <c r="A23" s="199" t="s">
        <v>2</v>
      </c>
      <c r="B23" s="230">
        <v>0</v>
      </c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2">
        <v>0</v>
      </c>
      <c r="T23" s="12"/>
    </row>
    <row r="24" spans="1:20" s="79" customFormat="1" ht="24" customHeight="1">
      <c r="A24" s="200" t="s">
        <v>4</v>
      </c>
      <c r="B24" s="233">
        <v>0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5">
        <v>0</v>
      </c>
      <c r="T24" s="12"/>
    </row>
    <row r="25" spans="1:20" s="79" customFormat="1" ht="24" customHeight="1">
      <c r="A25" s="200" t="s">
        <v>5</v>
      </c>
      <c r="B25" s="127">
        <v>1</v>
      </c>
      <c r="C25" s="94">
        <v>15</v>
      </c>
      <c r="D25" s="94">
        <v>462</v>
      </c>
      <c r="E25" s="94">
        <v>454</v>
      </c>
      <c r="F25" s="94">
        <v>8</v>
      </c>
      <c r="G25" s="94">
        <v>34</v>
      </c>
      <c r="H25" s="94">
        <v>30</v>
      </c>
      <c r="I25" s="94">
        <v>4</v>
      </c>
      <c r="J25" s="94">
        <v>9</v>
      </c>
      <c r="K25" s="94">
        <v>5</v>
      </c>
      <c r="L25" s="94">
        <v>4</v>
      </c>
      <c r="M25" s="94">
        <v>143</v>
      </c>
      <c r="N25" s="94">
        <v>58</v>
      </c>
      <c r="O25" s="94">
        <v>150</v>
      </c>
      <c r="P25" s="94">
        <v>150</v>
      </c>
      <c r="Q25" s="94">
        <v>25</v>
      </c>
      <c r="R25" s="94">
        <v>14</v>
      </c>
      <c r="S25" s="223">
        <v>15</v>
      </c>
      <c r="T25" s="12"/>
    </row>
    <row r="26" spans="1:20" s="79" customFormat="1" ht="24" customHeight="1">
      <c r="A26" s="170" t="s">
        <v>95</v>
      </c>
      <c r="B26" s="207">
        <v>1</v>
      </c>
      <c r="C26" s="208">
        <v>15</v>
      </c>
      <c r="D26" s="208">
        <v>437</v>
      </c>
      <c r="E26" s="209">
        <v>427</v>
      </c>
      <c r="F26" s="208">
        <v>10</v>
      </c>
      <c r="G26" s="208">
        <v>36</v>
      </c>
      <c r="H26" s="208">
        <v>31</v>
      </c>
      <c r="I26" s="208">
        <v>5</v>
      </c>
      <c r="J26" s="208">
        <v>9</v>
      </c>
      <c r="K26" s="208">
        <v>5</v>
      </c>
      <c r="L26" s="208">
        <v>4</v>
      </c>
      <c r="M26" s="210">
        <v>162</v>
      </c>
      <c r="N26" s="210">
        <v>33</v>
      </c>
      <c r="O26" s="210">
        <v>150</v>
      </c>
      <c r="P26" s="208">
        <v>149</v>
      </c>
      <c r="Q26" s="210">
        <v>24533</v>
      </c>
      <c r="R26" s="210">
        <v>13588</v>
      </c>
      <c r="S26" s="224">
        <v>15</v>
      </c>
      <c r="T26" s="12"/>
    </row>
    <row r="27" spans="1:20" s="79" customFormat="1" ht="24" customHeight="1">
      <c r="A27" s="170" t="s">
        <v>96</v>
      </c>
      <c r="B27" s="211">
        <v>1</v>
      </c>
      <c r="C27" s="212">
        <v>15</v>
      </c>
      <c r="D27" s="212">
        <v>421</v>
      </c>
      <c r="E27" s="213">
        <v>417</v>
      </c>
      <c r="F27" s="212">
        <v>4</v>
      </c>
      <c r="G27" s="212">
        <v>35</v>
      </c>
      <c r="H27" s="212">
        <v>31</v>
      </c>
      <c r="I27" s="212">
        <v>4</v>
      </c>
      <c r="J27" s="212">
        <v>8</v>
      </c>
      <c r="K27" s="212">
        <v>5</v>
      </c>
      <c r="L27" s="212">
        <v>3</v>
      </c>
      <c r="M27" s="214">
        <v>142</v>
      </c>
      <c r="N27" s="214">
        <v>28</v>
      </c>
      <c r="O27" s="214">
        <v>140</v>
      </c>
      <c r="P27" s="212">
        <v>140</v>
      </c>
      <c r="Q27" s="214">
        <v>25</v>
      </c>
      <c r="R27" s="214">
        <v>14</v>
      </c>
      <c r="S27" s="225">
        <v>15</v>
      </c>
      <c r="T27" s="12"/>
    </row>
    <row r="28" spans="1:20" s="79" customFormat="1" ht="24" customHeight="1">
      <c r="A28" s="173" t="s">
        <v>97</v>
      </c>
      <c r="B28" s="215">
        <v>1</v>
      </c>
      <c r="C28" s="216">
        <v>15</v>
      </c>
      <c r="D28" s="216">
        <v>396</v>
      </c>
      <c r="E28" s="217">
        <v>393</v>
      </c>
      <c r="F28" s="216">
        <v>3</v>
      </c>
      <c r="G28" s="216">
        <v>39</v>
      </c>
      <c r="H28" s="216">
        <v>33</v>
      </c>
      <c r="I28" s="216">
        <v>6</v>
      </c>
      <c r="J28" s="216">
        <v>8</v>
      </c>
      <c r="K28" s="216">
        <v>5</v>
      </c>
      <c r="L28" s="216">
        <v>3</v>
      </c>
      <c r="M28" s="217">
        <v>140</v>
      </c>
      <c r="N28" s="217">
        <v>40</v>
      </c>
      <c r="O28" s="217">
        <v>120</v>
      </c>
      <c r="P28" s="216">
        <v>120</v>
      </c>
      <c r="Q28" s="217">
        <v>25</v>
      </c>
      <c r="R28" s="217">
        <v>14</v>
      </c>
      <c r="S28" s="226">
        <v>15</v>
      </c>
      <c r="T28" s="17"/>
    </row>
    <row r="29" spans="1:20" s="79" customFormat="1" ht="24" customHeight="1">
      <c r="A29" s="227" t="s">
        <v>140</v>
      </c>
      <c r="B29" s="619" t="s">
        <v>3</v>
      </c>
      <c r="C29" s="220" t="s">
        <v>3</v>
      </c>
      <c r="D29" s="220" t="s">
        <v>3</v>
      </c>
      <c r="E29" s="220" t="s">
        <v>3</v>
      </c>
      <c r="F29" s="220" t="s">
        <v>3</v>
      </c>
      <c r="G29" s="220" t="s">
        <v>3</v>
      </c>
      <c r="H29" s="220" t="s">
        <v>3</v>
      </c>
      <c r="I29" s="220" t="s">
        <v>3</v>
      </c>
      <c r="J29" s="220" t="s">
        <v>3</v>
      </c>
      <c r="K29" s="220" t="s">
        <v>3</v>
      </c>
      <c r="L29" s="220" t="s">
        <v>3</v>
      </c>
      <c r="M29" s="220" t="s">
        <v>3</v>
      </c>
      <c r="N29" s="220" t="s">
        <v>3</v>
      </c>
      <c r="O29" s="220" t="s">
        <v>3</v>
      </c>
      <c r="P29" s="220" t="s">
        <v>3</v>
      </c>
      <c r="Q29" s="220" t="s">
        <v>3</v>
      </c>
      <c r="R29" s="220" t="s">
        <v>3</v>
      </c>
      <c r="S29" s="228" t="s">
        <v>3</v>
      </c>
      <c r="T29" s="17"/>
    </row>
    <row r="30" spans="1:20" s="79" customFormat="1" ht="17.25" thickBot="1">
      <c r="A30" s="176" t="s">
        <v>28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56"/>
      <c r="T30" s="2"/>
    </row>
  </sheetData>
  <mergeCells count="22">
    <mergeCell ref="S6:S7"/>
    <mergeCell ref="A21:A22"/>
    <mergeCell ref="B21:B22"/>
    <mergeCell ref="C21:C22"/>
    <mergeCell ref="D21:F21"/>
    <mergeCell ref="G21:I21"/>
    <mergeCell ref="J21:L21"/>
    <mergeCell ref="M21:N21"/>
    <mergeCell ref="O21:P21"/>
    <mergeCell ref="Q21:Q22"/>
    <mergeCell ref="R21:R22"/>
    <mergeCell ref="S21:S22"/>
    <mergeCell ref="J6:L6"/>
    <mergeCell ref="M6:N6"/>
    <mergeCell ref="O6:P6"/>
    <mergeCell ref="Q6:Q7"/>
    <mergeCell ref="R6:R7"/>
    <mergeCell ref="A6:A7"/>
    <mergeCell ref="B6:B7"/>
    <mergeCell ref="C6:C7"/>
    <mergeCell ref="D6:F6"/>
    <mergeCell ref="G6:I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목차</vt:lpstr>
      <vt:lpstr>ⅩⅢ-1. 학교 총개황</vt:lpstr>
      <vt:lpstr>ⅩⅢ-2. 유치원</vt:lpstr>
      <vt:lpstr>ⅩⅢ-3. 초등학교</vt:lpstr>
      <vt:lpstr>ⅩⅢ-4. 중학교</vt:lpstr>
      <vt:lpstr>ⅩⅢ-5. 일반계 고등학교</vt:lpstr>
      <vt:lpstr>ⅩⅢ-6. 특수목적고등학교</vt:lpstr>
      <vt:lpstr>ⅩⅢ-7. 특성화고등학교</vt:lpstr>
      <vt:lpstr>ⅩⅢ-8. 자율고등학교</vt:lpstr>
      <vt:lpstr>ⅩⅢ-9. 전문대학</vt:lpstr>
      <vt:lpstr>ⅩⅢ-10. 대학교</vt:lpstr>
      <vt:lpstr>ⅩⅢ-11. 대학원</vt:lpstr>
      <vt:lpstr>ⅩⅢ-12. 기타학교</vt:lpstr>
      <vt:lpstr>ⅩⅢ-13. 적령아동 취학</vt:lpstr>
      <vt:lpstr>ⅩⅢ-14. 사설학원 및 독서실</vt:lpstr>
      <vt:lpstr>ⅩⅢ-15. 공공도서관</vt:lpstr>
      <vt:lpstr>ⅩⅢ-16. 박물관</vt:lpstr>
      <vt:lpstr>ⅩⅢ-17.문화재</vt:lpstr>
      <vt:lpstr>ⅩⅢ-18. 문화공간</vt:lpstr>
      <vt:lpstr>ⅩⅢ-19. 체육시설</vt:lpstr>
      <vt:lpstr>ⅩⅢ-20. 청소년 수련시설</vt:lpstr>
      <vt:lpstr>ⅩⅢ-21. 언론매체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cp:lastPrinted>2019-04-24T10:26:05Z</cp:lastPrinted>
  <dcterms:created xsi:type="dcterms:W3CDTF">2018-10-18T04:01:53Z</dcterms:created>
  <dcterms:modified xsi:type="dcterms:W3CDTF">2020-06-23T06:43:21Z</dcterms:modified>
</cp:coreProperties>
</file>