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대병\Desktop\2018 통계연보\통계연보2018\"/>
    </mc:Choice>
  </mc:AlternateContent>
  <bookViews>
    <workbookView xWindow="0" yWindow="0" windowWidth="19200" windowHeight="10755"/>
  </bookViews>
  <sheets>
    <sheet name="1.고압가스 시설 현황" sheetId="2" r:id="rId1"/>
    <sheet name="2.상수도" sheetId="3" r:id="rId2"/>
    <sheet name="3.급수 사용량" sheetId="4" r:id="rId3"/>
    <sheet name="4.급수 사용료 부과" sheetId="5" r:id="rId4"/>
    <sheet name="5.하수도 인구 및 보급률" sheetId="6" r:id="rId5"/>
    <sheet name="6.하수사용료 부과" sheetId="8" r:id="rId6"/>
    <sheet name="7.하수관거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9" l="1"/>
  <c r="D13" i="9" s="1"/>
  <c r="B12" i="8"/>
  <c r="E11" i="6"/>
  <c r="I10" i="6"/>
  <c r="I8" i="6"/>
  <c r="B9" i="5"/>
</calcChain>
</file>

<file path=xl/sharedStrings.xml><?xml version="1.0" encoding="utf-8"?>
<sst xmlns="http://schemas.openxmlformats.org/spreadsheetml/2006/main" count="227" uniqueCount="98">
  <si>
    <t>Ⅷ. 전기·가스·수도</t>
    <phoneticPr fontId="4" type="noConversion"/>
  </si>
  <si>
    <t xml:space="preserve">   1. 고압가스 시설 현황</t>
    <phoneticPr fontId="4" type="noConversion"/>
  </si>
  <si>
    <t>단위:개소</t>
  </si>
  <si>
    <t>연 별</t>
    <phoneticPr fontId="4" type="noConversion"/>
  </si>
  <si>
    <t>합계</t>
  </si>
  <si>
    <t>제조</t>
  </si>
  <si>
    <t>저장</t>
  </si>
  <si>
    <t>판매</t>
  </si>
  <si>
    <t>일반충전</t>
  </si>
  <si>
    <t>CNG 충전</t>
  </si>
  <si>
    <t>기타충전</t>
  </si>
  <si>
    <t>2 0 1 2</t>
  </si>
  <si>
    <t>…</t>
  </si>
  <si>
    <t>2 0 1 3</t>
  </si>
  <si>
    <t>2 0 1 4</t>
  </si>
  <si>
    <t>2 0 1 5</t>
    <phoneticPr fontId="4" type="noConversion"/>
  </si>
  <si>
    <t>2 0 1 6</t>
    <phoneticPr fontId="4" type="noConversion"/>
  </si>
  <si>
    <t>2 0 1 7</t>
    <phoneticPr fontId="4" type="noConversion"/>
  </si>
  <si>
    <t xml:space="preserve">  2.  상  수  도</t>
    <phoneticPr fontId="4" type="noConversion"/>
  </si>
  <si>
    <t xml:space="preserve"> </t>
  </si>
  <si>
    <t>단위:명</t>
    <phoneticPr fontId="4" type="noConversion"/>
  </si>
  <si>
    <t>연  별</t>
  </si>
  <si>
    <t>총  인  구</t>
  </si>
  <si>
    <t>급  수  인  구</t>
  </si>
  <si>
    <t>시  설  용  량</t>
  </si>
  <si>
    <t>급   수   량</t>
  </si>
  <si>
    <t>1일 1인당 급수량</t>
  </si>
  <si>
    <t>급 수 전 수</t>
  </si>
  <si>
    <t>보급률(%)</t>
  </si>
  <si>
    <t>(㎥/일)</t>
  </si>
  <si>
    <t>(ℓ)</t>
  </si>
  <si>
    <t>(개)</t>
  </si>
  <si>
    <t>자료:상수도사업본부(북부사업소)</t>
    <phoneticPr fontId="4" type="noConversion"/>
  </si>
  <si>
    <t xml:space="preserve">  3.  급수 사용량</t>
    <phoneticPr fontId="4" type="noConversion"/>
  </si>
  <si>
    <t>단위:㎥</t>
  </si>
  <si>
    <t>합    계</t>
  </si>
  <si>
    <t>가  정  용</t>
  </si>
  <si>
    <r>
      <t>일 반 용</t>
    </r>
    <r>
      <rPr>
        <vertAlign val="superscript"/>
        <sz val="11"/>
        <rFont val="바탕체"/>
        <family val="1"/>
        <charset val="129"/>
      </rPr>
      <t>1)</t>
    </r>
  </si>
  <si>
    <t>욕 탕 용</t>
  </si>
  <si>
    <t>전용공업용</t>
  </si>
  <si>
    <t>원·정수 판매 2)</t>
    <phoneticPr fontId="4" type="noConversion"/>
  </si>
  <si>
    <t xml:space="preserve">      1)타 자치단체 원·정수 판매량(북부:칠곡, 수성:경산, 달성:창녕)</t>
    <phoneticPr fontId="4" type="noConversion"/>
  </si>
  <si>
    <t xml:space="preserve">  4.  급수 사용료 부과</t>
    <phoneticPr fontId="4" type="noConversion"/>
  </si>
  <si>
    <t>단위:천원</t>
  </si>
  <si>
    <t>원정수 판매 2)</t>
  </si>
  <si>
    <t>자료: 상수도사업본부(북부사업소)</t>
    <phoneticPr fontId="4" type="noConversion"/>
  </si>
  <si>
    <t xml:space="preserve">  주: 1)타 자치단체 원·정수 판매수입(북부:칠곡, 달성:창녕)</t>
    <phoneticPr fontId="4" type="noConversion"/>
  </si>
  <si>
    <t xml:space="preserve">  5.  하수도 인구 및 보급률</t>
    <phoneticPr fontId="4" type="noConversion"/>
  </si>
  <si>
    <t>단위 : 명,㎢,%</t>
    <phoneticPr fontId="4" type="noConversion"/>
  </si>
  <si>
    <t>총인구(명)
(A)</t>
    <phoneticPr fontId="4" type="noConversion"/>
  </si>
  <si>
    <t>비처리인구(B)</t>
  </si>
  <si>
    <t>처리대상인구
(C=A+B)</t>
  </si>
  <si>
    <t>하수종말처리인구(명)</t>
    <phoneticPr fontId="4" type="noConversion"/>
  </si>
  <si>
    <t>하수도
보급률
(%)</t>
  </si>
  <si>
    <t>물리적(1차)</t>
  </si>
  <si>
    <t>생물학적(2차)</t>
  </si>
  <si>
    <t>고도(3차)</t>
  </si>
  <si>
    <t>자료:대구시 물산업과</t>
    <phoneticPr fontId="4" type="noConversion"/>
  </si>
  <si>
    <t xml:space="preserve">  6. 하수사용료 부과</t>
    <phoneticPr fontId="4" type="noConversion"/>
  </si>
  <si>
    <t xml:space="preserve">단위: 백만원 </t>
    <phoneticPr fontId="4" type="noConversion"/>
  </si>
  <si>
    <t>업 종 별 하 수 사용 료</t>
  </si>
  <si>
    <t>하수고 처리 비용분석</t>
  </si>
  <si>
    <t>일 반 용</t>
    <phoneticPr fontId="4" type="noConversion"/>
  </si>
  <si>
    <t xml:space="preserve"> 산 업 용</t>
  </si>
  <si>
    <t>연간부과량
(천톤)
(A)</t>
  </si>
  <si>
    <t>부과액
(백만원)
(B)</t>
  </si>
  <si>
    <t>평균단가
(원/톤)
C=(B/A*1000)</t>
  </si>
  <si>
    <t>처리비용
(백만원)
(D)</t>
  </si>
  <si>
    <t>처리원가
(원/톤)
E=(D/A*1000)</t>
  </si>
  <si>
    <t>현실화율
(%)
F=(E/C*100)</t>
  </si>
  <si>
    <t xml:space="preserve"> 7. 하수 관거</t>
    <phoneticPr fontId="4" type="noConversion"/>
  </si>
  <si>
    <t>단위:㎢,m,개</t>
    <phoneticPr fontId="4" type="noConversion"/>
  </si>
  <si>
    <t>계획연장
(m)</t>
  </si>
  <si>
    <t>시설연장
(m)</t>
  </si>
  <si>
    <t>보급률
(%)</t>
  </si>
  <si>
    <t>합          류         식(m)</t>
  </si>
  <si>
    <t>분   류   식</t>
  </si>
  <si>
    <t>맨홀
(개소)</t>
  </si>
  <si>
    <t>우.오수
받이
(개소)</t>
  </si>
  <si>
    <t>토실.
토구
(개소)</t>
  </si>
  <si>
    <t>계획면적
(㎢)</t>
  </si>
  <si>
    <t>암 거</t>
  </si>
  <si>
    <t>개거</t>
  </si>
  <si>
    <t>측구</t>
  </si>
  <si>
    <t>계획
면적
(㎢)</t>
  </si>
  <si>
    <t>오수관거</t>
  </si>
  <si>
    <t>우수관거</t>
  </si>
  <si>
    <t>사각형</t>
  </si>
  <si>
    <t>원형</t>
  </si>
  <si>
    <t>계획
연장</t>
  </si>
  <si>
    <t>시설
연장</t>
  </si>
  <si>
    <t>암거</t>
  </si>
  <si>
    <t>계획
연장
(m)</t>
  </si>
  <si>
    <t>시설
연장
(m)</t>
  </si>
  <si>
    <t>-</t>
  </si>
  <si>
    <t>…</t>
    <phoneticPr fontId="4" type="noConversion"/>
  </si>
  <si>
    <t>2 0 1 7</t>
    <phoneticPr fontId="3" type="noConversion"/>
  </si>
  <si>
    <t>자료:일자리 경제과,대구시 청정에너지과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</si>
</sst>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 &quot;_-;_-@_-"/>
    <numFmt numFmtId="178" formatCode="#,###,"/>
    <numFmt numFmtId="179" formatCode="#,##0_);[Red]\(#,##0\)"/>
    <numFmt numFmtId="180" formatCode="#,##0.0;[Red]#,##0.0"/>
    <numFmt numFmtId="181" formatCode="_-* #,##0.0_-;\-* #,##0.0_-;_-* &quot;-&quot;?_-;_-@_-"/>
    <numFmt numFmtId="182" formatCode="#,##0.0"/>
    <numFmt numFmtId="183" formatCode="#,##0,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u/>
      <sz val="10"/>
      <color indexed="12"/>
      <name val="Arial"/>
      <family val="2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바탕체"/>
      <family val="1"/>
      <charset val="129"/>
    </font>
    <font>
      <sz val="11"/>
      <color theme="1"/>
      <name val="바탕체"/>
      <family val="1"/>
      <charset val="129"/>
    </font>
    <font>
      <sz val="12"/>
      <name val="바탕체"/>
      <family val="1"/>
      <charset val="129"/>
    </font>
    <font>
      <b/>
      <sz val="12"/>
      <name val="바탕체"/>
      <family val="1"/>
      <charset val="129"/>
    </font>
    <font>
      <vertAlign val="superscript"/>
      <sz val="11"/>
      <name val="바탕체"/>
      <family val="1"/>
      <charset val="129"/>
    </font>
    <font>
      <u/>
      <sz val="14"/>
      <color indexed="12"/>
      <name val="휴먼매직체"/>
      <family val="1"/>
      <charset val="129"/>
    </font>
    <font>
      <sz val="10"/>
      <name val="바탕체"/>
      <family val="1"/>
      <charset val="129"/>
    </font>
    <font>
      <sz val="9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8" fillId="0" borderId="0"/>
  </cellStyleXfs>
  <cellXfs count="245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2" applyFill="1" applyAlignment="1" applyProtection="1">
      <alignment horizontal="center" vertical="center"/>
    </xf>
    <xf numFmtId="42" fontId="5" fillId="3" borderId="1" xfId="3" applyNumberFormat="1" applyFont="1" applyFill="1" applyBorder="1" applyAlignment="1">
      <alignment horizontal="center" vertical="center"/>
    </xf>
    <xf numFmtId="42" fontId="5" fillId="3" borderId="2" xfId="3" applyNumberFormat="1" applyFont="1" applyFill="1" applyBorder="1" applyAlignment="1">
      <alignment horizontal="center" vertical="center"/>
    </xf>
    <xf numFmtId="42" fontId="5" fillId="3" borderId="3" xfId="3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41" fontId="9" fillId="2" borderId="0" xfId="0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76" fontId="5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77" fontId="5" fillId="0" borderId="6" xfId="7" applyNumberFormat="1" applyFont="1" applyFill="1" applyBorder="1" applyAlignment="1">
      <alignment vertical="center"/>
    </xf>
    <xf numFmtId="177" fontId="5" fillId="0" borderId="7" xfId="7" applyNumberFormat="1" applyFont="1" applyFill="1" applyBorder="1" applyAlignment="1">
      <alignment vertical="center"/>
    </xf>
    <xf numFmtId="41" fontId="5" fillId="0" borderId="7" xfId="7" applyNumberFormat="1" applyFont="1" applyFill="1" applyBorder="1" applyAlignment="1">
      <alignment vertical="center"/>
    </xf>
    <xf numFmtId="177" fontId="5" fillId="0" borderId="7" xfId="8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176" fontId="11" fillId="2" borderId="0" xfId="0" applyNumberFormat="1" applyFont="1" applyFill="1" applyAlignment="1">
      <alignment vertical="center"/>
    </xf>
    <xf numFmtId="176" fontId="12" fillId="2" borderId="0" xfId="0" applyNumberFormat="1" applyFont="1" applyFill="1" applyAlignment="1">
      <alignment horizontal="left" vertical="center"/>
    </xf>
    <xf numFmtId="176" fontId="11" fillId="2" borderId="0" xfId="0" applyNumberFormat="1" applyFont="1" applyFill="1">
      <alignment vertical="center"/>
    </xf>
    <xf numFmtId="0" fontId="11" fillId="2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1" fontId="5" fillId="0" borderId="6" xfId="10" applyNumberFormat="1" applyFont="1" applyFill="1" applyBorder="1" applyAlignment="1">
      <alignment vertical="center"/>
    </xf>
    <xf numFmtId="41" fontId="5" fillId="0" borderId="7" xfId="10" applyNumberFormat="1" applyFont="1" applyFill="1" applyBorder="1" applyAlignment="1">
      <alignment vertical="center"/>
    </xf>
    <xf numFmtId="41" fontId="5" fillId="0" borderId="7" xfId="8" applyNumberFormat="1" applyFont="1" applyFill="1" applyBorder="1" applyAlignment="1">
      <alignment horizontal="right" vertical="center"/>
    </xf>
    <xf numFmtId="176" fontId="5" fillId="2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176" fontId="11" fillId="5" borderId="0" xfId="0" applyNumberFormat="1" applyFont="1" applyFill="1">
      <alignment vertical="center"/>
    </xf>
    <xf numFmtId="0" fontId="11" fillId="5" borderId="0" xfId="0" applyFont="1" applyFill="1">
      <alignment vertical="center"/>
    </xf>
    <xf numFmtId="0" fontId="14" fillId="2" borderId="0" xfId="2" applyFont="1" applyFill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1" fontId="5" fillId="0" borderId="6" xfId="12" applyNumberFormat="1" applyFont="1" applyFill="1" applyBorder="1" applyAlignment="1">
      <alignment vertical="center"/>
    </xf>
    <xf numFmtId="41" fontId="5" fillId="0" borderId="7" xfId="12" applyNumberFormat="1" applyFont="1" applyFill="1" applyBorder="1" applyAlignment="1">
      <alignment vertical="center"/>
    </xf>
    <xf numFmtId="41" fontId="5" fillId="0" borderId="7" xfId="8" applyNumberFormat="1" applyFont="1" applyFill="1" applyBorder="1" applyAlignment="1">
      <alignment vertical="center"/>
    </xf>
    <xf numFmtId="41" fontId="5" fillId="0" borderId="7" xfId="12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/>
    </xf>
    <xf numFmtId="176" fontId="8" fillId="2" borderId="0" xfId="0" applyNumberFormat="1" applyFont="1" applyFill="1">
      <alignment vertical="center"/>
    </xf>
    <xf numFmtId="0" fontId="8" fillId="2" borderId="0" xfId="0" applyFont="1" applyFill="1">
      <alignment vertical="center"/>
    </xf>
    <xf numFmtId="0" fontId="12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41" fontId="5" fillId="2" borderId="0" xfId="1" applyFont="1" applyFill="1" applyAlignment="1">
      <alignment vertical="center"/>
    </xf>
    <xf numFmtId="176" fontId="12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  <xf numFmtId="41" fontId="15" fillId="2" borderId="0" xfId="0" applyNumberFormat="1" applyFont="1" applyFill="1" applyAlignment="1">
      <alignment vertical="center"/>
    </xf>
    <xf numFmtId="179" fontId="5" fillId="2" borderId="5" xfId="0" applyNumberFormat="1" applyFont="1" applyFill="1" applyBorder="1" applyAlignment="1">
      <alignment horizontal="center" vertical="center"/>
    </xf>
    <xf numFmtId="41" fontId="15" fillId="2" borderId="0" xfId="0" applyNumberFormat="1" applyFont="1" applyFill="1" applyAlignment="1">
      <alignment horizontal="left" vertical="center"/>
    </xf>
    <xf numFmtId="180" fontId="15" fillId="2" borderId="0" xfId="0" applyNumberFormat="1" applyFont="1" applyFill="1" applyAlignment="1">
      <alignment vertical="center"/>
    </xf>
    <xf numFmtId="181" fontId="15" fillId="2" borderId="0" xfId="0" applyNumberFormat="1" applyFont="1" applyFill="1" applyAlignment="1">
      <alignment vertical="center"/>
    </xf>
    <xf numFmtId="182" fontId="15" fillId="2" borderId="0" xfId="0" applyNumberFormat="1" applyFont="1" applyFill="1" applyAlignment="1">
      <alignment vertical="center"/>
    </xf>
    <xf numFmtId="41" fontId="5" fillId="0" borderId="12" xfId="13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3" fontId="5" fillId="0" borderId="3" xfId="0" applyNumberFormat="1" applyFont="1" applyFill="1" applyBorder="1" applyAlignment="1">
      <alignment horizontal="right" vertical="center"/>
    </xf>
    <xf numFmtId="183" fontId="5" fillId="0" borderId="12" xfId="18" applyNumberFormat="1" applyFont="1" applyFill="1" applyBorder="1" applyAlignment="1">
      <alignment horizontal="right" vertical="center"/>
    </xf>
    <xf numFmtId="177" fontId="5" fillId="0" borderId="12" xfId="18" applyNumberFormat="1" applyFont="1" applyFill="1" applyBorder="1" applyAlignment="1">
      <alignment horizontal="right" vertical="center"/>
    </xf>
    <xf numFmtId="181" fontId="10" fillId="0" borderId="12" xfId="6" applyNumberFormat="1" applyFont="1" applyFill="1" applyBorder="1" applyAlignment="1">
      <alignment horizontal="right" vertical="center"/>
    </xf>
    <xf numFmtId="41" fontId="9" fillId="0" borderId="15" xfId="3" applyNumberFormat="1" applyFont="1" applyFill="1" applyBorder="1" applyAlignment="1">
      <alignment horizontal="center" vertical="center"/>
    </xf>
    <xf numFmtId="41" fontId="9" fillId="2" borderId="16" xfId="0" applyNumberFormat="1" applyFont="1" applyFill="1" applyBorder="1" applyAlignment="1">
      <alignment horizontal="center" vertical="center"/>
    </xf>
    <xf numFmtId="41" fontId="9" fillId="0" borderId="16" xfId="3" applyNumberFormat="1" applyFont="1" applyFill="1" applyBorder="1" applyAlignment="1">
      <alignment horizontal="right" vertical="center"/>
    </xf>
    <xf numFmtId="41" fontId="5" fillId="2" borderId="16" xfId="0" applyNumberFormat="1" applyFont="1" applyFill="1" applyBorder="1" applyAlignment="1">
      <alignment horizontal="center" vertical="center"/>
    </xf>
    <xf numFmtId="41" fontId="9" fillId="0" borderId="17" xfId="3" applyNumberFormat="1" applyFont="1" applyFill="1" applyBorder="1" applyAlignment="1">
      <alignment horizontal="center" vertical="center"/>
    </xf>
    <xf numFmtId="41" fontId="9" fillId="2" borderId="18" xfId="0" applyNumberFormat="1" applyFont="1" applyFill="1" applyBorder="1" applyAlignment="1">
      <alignment horizontal="center" vertical="center"/>
    </xf>
    <xf numFmtId="41" fontId="9" fillId="0" borderId="18" xfId="3" applyNumberFormat="1" applyFont="1" applyFill="1" applyBorder="1" applyAlignment="1">
      <alignment horizontal="right" vertical="center"/>
    </xf>
    <xf numFmtId="41" fontId="5" fillId="2" borderId="18" xfId="0" applyNumberFormat="1" applyFont="1" applyFill="1" applyBorder="1" applyAlignment="1">
      <alignment horizontal="center" vertical="center"/>
    </xf>
    <xf numFmtId="41" fontId="10" fillId="0" borderId="17" xfId="4" applyNumberFormat="1" applyFont="1" applyFill="1" applyBorder="1" applyAlignment="1">
      <alignment horizontal="center" vertical="center"/>
    </xf>
    <xf numFmtId="41" fontId="10" fillId="0" borderId="18" xfId="4" applyNumberFormat="1" applyFont="1" applyFill="1" applyBorder="1" applyAlignment="1">
      <alignment horizontal="center" vertical="center"/>
    </xf>
    <xf numFmtId="41" fontId="10" fillId="0" borderId="18" xfId="4" applyNumberFormat="1" applyFont="1" applyFill="1" applyBorder="1"/>
    <xf numFmtId="41" fontId="10" fillId="0" borderId="19" xfId="4" applyNumberFormat="1" applyFont="1" applyFill="1" applyBorder="1" applyAlignment="1">
      <alignment horizontal="center" vertical="center"/>
    </xf>
    <xf numFmtId="41" fontId="10" fillId="0" borderId="20" xfId="4" applyNumberFormat="1" applyFont="1" applyFill="1" applyBorder="1" applyAlignment="1">
      <alignment horizontal="center" vertical="center"/>
    </xf>
    <xf numFmtId="41" fontId="9" fillId="0" borderId="20" xfId="3" applyNumberFormat="1" applyFont="1" applyFill="1" applyBorder="1" applyAlignment="1">
      <alignment horizontal="right" vertical="center"/>
    </xf>
    <xf numFmtId="41" fontId="5" fillId="5" borderId="15" xfId="0" applyNumberFormat="1" applyFont="1" applyFill="1" applyBorder="1" applyAlignment="1">
      <alignment horizontal="center" vertical="center"/>
    </xf>
    <xf numFmtId="41" fontId="5" fillId="5" borderId="16" xfId="0" applyNumberFormat="1" applyFont="1" applyFill="1" applyBorder="1" applyAlignment="1">
      <alignment horizontal="center" vertical="center"/>
    </xf>
    <xf numFmtId="43" fontId="5" fillId="5" borderId="16" xfId="0" applyNumberFormat="1" applyFont="1" applyFill="1" applyBorder="1" applyAlignment="1">
      <alignment horizontal="center" vertical="center"/>
    </xf>
    <xf numFmtId="41" fontId="5" fillId="5" borderId="17" xfId="0" applyNumberFormat="1" applyFont="1" applyFill="1" applyBorder="1" applyAlignment="1">
      <alignment horizontal="center" vertical="center"/>
    </xf>
    <xf numFmtId="41" fontId="5" fillId="5" borderId="18" xfId="0" applyNumberFormat="1" applyFont="1" applyFill="1" applyBorder="1" applyAlignment="1">
      <alignment horizontal="center" vertical="center"/>
    </xf>
    <xf numFmtId="43" fontId="5" fillId="5" borderId="18" xfId="0" applyNumberFormat="1" applyFont="1" applyFill="1" applyBorder="1" applyAlignment="1">
      <alignment horizontal="center" vertical="center"/>
    </xf>
    <xf numFmtId="41" fontId="10" fillId="0" borderId="17" xfId="13" applyNumberFormat="1" applyFont="1" applyFill="1" applyBorder="1" applyAlignment="1">
      <alignment vertical="center"/>
    </xf>
    <xf numFmtId="41" fontId="10" fillId="0" borderId="18" xfId="13" applyNumberFormat="1" applyFont="1" applyFill="1" applyBorder="1" applyAlignment="1">
      <alignment vertical="center"/>
    </xf>
    <xf numFmtId="41" fontId="10" fillId="0" borderId="18" xfId="13" applyNumberFormat="1" applyFont="1" applyFill="1" applyBorder="1" applyAlignment="1">
      <alignment horizontal="right" vertical="center"/>
    </xf>
    <xf numFmtId="41" fontId="5" fillId="0" borderId="17" xfId="13" applyNumberFormat="1" applyFont="1" applyFill="1" applyBorder="1" applyAlignment="1">
      <alignment vertical="center"/>
    </xf>
    <xf numFmtId="41" fontId="5" fillId="0" borderId="18" xfId="13" applyNumberFormat="1" applyFont="1" applyFill="1" applyBorder="1" applyAlignment="1">
      <alignment vertical="center"/>
    </xf>
    <xf numFmtId="41" fontId="5" fillId="0" borderId="18" xfId="13" applyNumberFormat="1" applyFont="1" applyFill="1" applyBorder="1" applyAlignment="1">
      <alignment horizontal="right" vertical="center"/>
    </xf>
    <xf numFmtId="41" fontId="5" fillId="0" borderId="19" xfId="13" applyNumberFormat="1" applyFont="1" applyFill="1" applyBorder="1" applyAlignment="1">
      <alignment vertical="center"/>
    </xf>
    <xf numFmtId="41" fontId="5" fillId="0" borderId="20" xfId="13" applyNumberFormat="1" applyFont="1" applyFill="1" applyBorder="1" applyAlignment="1">
      <alignment vertical="center"/>
    </xf>
    <xf numFmtId="41" fontId="5" fillId="0" borderId="20" xfId="13" applyNumberFormat="1" applyFont="1" applyFill="1" applyBorder="1" applyAlignment="1">
      <alignment horizontal="right" vertical="center"/>
    </xf>
    <xf numFmtId="43" fontId="5" fillId="5" borderId="20" xfId="0" applyNumberFormat="1" applyFont="1" applyFill="1" applyBorder="1" applyAlignment="1">
      <alignment horizontal="center" vertical="center"/>
    </xf>
    <xf numFmtId="41" fontId="5" fillId="2" borderId="15" xfId="0" applyNumberFormat="1" applyFont="1" applyFill="1" applyBorder="1" applyAlignment="1">
      <alignment horizontal="center" vertical="center"/>
    </xf>
    <xf numFmtId="41" fontId="5" fillId="2" borderId="17" xfId="0" applyNumberFormat="1" applyFont="1" applyFill="1" applyBorder="1" applyAlignment="1">
      <alignment horizontal="center" vertical="center"/>
    </xf>
    <xf numFmtId="41" fontId="10" fillId="0" borderId="17" xfId="11" applyNumberFormat="1" applyFont="1" applyFill="1" applyBorder="1" applyAlignment="1">
      <alignment vertical="center"/>
    </xf>
    <xf numFmtId="41" fontId="10" fillId="0" borderId="18" xfId="11" applyNumberFormat="1" applyFont="1" applyFill="1" applyBorder="1" applyAlignment="1">
      <alignment vertical="center"/>
    </xf>
    <xf numFmtId="41" fontId="10" fillId="0" borderId="18" xfId="6" applyNumberFormat="1" applyFont="1" applyFill="1" applyBorder="1" applyAlignment="1">
      <alignment vertical="center"/>
    </xf>
    <xf numFmtId="41" fontId="10" fillId="0" borderId="18" xfId="11" applyNumberFormat="1" applyFont="1" applyFill="1" applyBorder="1" applyAlignment="1">
      <alignment horizontal="right" vertical="center"/>
    </xf>
    <xf numFmtId="41" fontId="5" fillId="0" borderId="17" xfId="12" applyNumberFormat="1" applyFont="1" applyFill="1" applyBorder="1" applyAlignment="1">
      <alignment vertical="center"/>
    </xf>
    <xf numFmtId="41" fontId="5" fillId="0" borderId="18" xfId="12" applyNumberFormat="1" applyFont="1" applyFill="1" applyBorder="1" applyAlignment="1">
      <alignment vertical="center"/>
    </xf>
    <xf numFmtId="41" fontId="5" fillId="0" borderId="18" xfId="8" applyNumberFormat="1" applyFont="1" applyFill="1" applyBorder="1" applyAlignment="1">
      <alignment vertical="center"/>
    </xf>
    <xf numFmtId="41" fontId="5" fillId="0" borderId="18" xfId="12" applyNumberFormat="1" applyFont="1" applyFill="1" applyBorder="1" applyAlignment="1">
      <alignment horizontal="right" vertical="center"/>
    </xf>
    <xf numFmtId="41" fontId="5" fillId="0" borderId="19" xfId="12" applyNumberFormat="1" applyFont="1" applyFill="1" applyBorder="1" applyAlignment="1">
      <alignment vertical="center"/>
    </xf>
    <xf numFmtId="41" fontId="5" fillId="0" borderId="20" xfId="12" applyNumberFormat="1" applyFont="1" applyFill="1" applyBorder="1" applyAlignment="1">
      <alignment vertical="center"/>
    </xf>
    <xf numFmtId="41" fontId="5" fillId="0" borderId="20" xfId="8" applyNumberFormat="1" applyFont="1" applyFill="1" applyBorder="1" applyAlignment="1">
      <alignment vertical="center"/>
    </xf>
    <xf numFmtId="41" fontId="5" fillId="0" borderId="20" xfId="12" applyNumberFormat="1" applyFont="1" applyFill="1" applyBorder="1" applyAlignment="1">
      <alignment horizontal="right" vertical="center"/>
    </xf>
    <xf numFmtId="41" fontId="5" fillId="2" borderId="16" xfId="0" applyNumberFormat="1" applyFont="1" applyFill="1" applyBorder="1" applyAlignment="1">
      <alignment horizontal="right" vertical="center"/>
    </xf>
    <xf numFmtId="41" fontId="15" fillId="2" borderId="16" xfId="0" applyNumberFormat="1" applyFont="1" applyFill="1" applyBorder="1" applyAlignment="1">
      <alignment horizontal="right" vertical="center"/>
    </xf>
    <xf numFmtId="41" fontId="5" fillId="2" borderId="18" xfId="0" applyNumberFormat="1" applyFont="1" applyFill="1" applyBorder="1" applyAlignment="1">
      <alignment horizontal="right" vertical="center"/>
    </xf>
    <xf numFmtId="41" fontId="15" fillId="2" borderId="18" xfId="0" applyNumberFormat="1" applyFont="1" applyFill="1" applyBorder="1" applyAlignment="1">
      <alignment horizontal="right" vertical="center"/>
    </xf>
    <xf numFmtId="178" fontId="10" fillId="0" borderId="17" xfId="14" applyNumberFormat="1" applyFont="1" applyFill="1" applyBorder="1" applyAlignment="1">
      <alignment horizontal="right" vertical="center"/>
    </xf>
    <xf numFmtId="178" fontId="10" fillId="0" borderId="18" xfId="15" applyNumberFormat="1" applyFont="1" applyFill="1" applyBorder="1" applyAlignment="1">
      <alignment horizontal="right" vertical="center"/>
    </xf>
    <xf numFmtId="178" fontId="10" fillId="0" borderId="18" xfId="16" applyNumberFormat="1" applyFont="1" applyFill="1" applyBorder="1" applyAlignment="1">
      <alignment horizontal="right" vertical="center"/>
    </xf>
    <xf numFmtId="41" fontId="10" fillId="0" borderId="18" xfId="15" applyNumberFormat="1" applyFont="1" applyFill="1" applyBorder="1" applyAlignment="1">
      <alignment horizontal="right" vertical="center"/>
    </xf>
    <xf numFmtId="3" fontId="5" fillId="0" borderId="17" xfId="17" applyNumberFormat="1" applyFont="1" applyFill="1" applyBorder="1" applyAlignment="1">
      <alignment horizontal="right" vertical="center"/>
    </xf>
    <xf numFmtId="3" fontId="5" fillId="0" borderId="18" xfId="18" applyNumberFormat="1" applyFont="1" applyFill="1" applyBorder="1" applyAlignment="1">
      <alignment horizontal="right" vertical="center"/>
    </xf>
    <xf numFmtId="3" fontId="5" fillId="0" borderId="18" xfId="19" applyNumberFormat="1" applyFont="1" applyFill="1" applyBorder="1" applyAlignment="1">
      <alignment horizontal="right" vertical="center"/>
    </xf>
    <xf numFmtId="41" fontId="5" fillId="0" borderId="18" xfId="18" applyNumberFormat="1" applyFont="1" applyFill="1" applyBorder="1" applyAlignment="1">
      <alignment horizontal="right" vertical="center"/>
    </xf>
    <xf numFmtId="3" fontId="5" fillId="0" borderId="19" xfId="17" applyNumberFormat="1" applyFont="1" applyFill="1" applyBorder="1" applyAlignment="1">
      <alignment horizontal="right" vertical="center"/>
    </xf>
    <xf numFmtId="3" fontId="5" fillId="0" borderId="20" xfId="18" applyNumberFormat="1" applyFont="1" applyFill="1" applyBorder="1" applyAlignment="1">
      <alignment horizontal="right" vertical="center"/>
    </xf>
    <xf numFmtId="3" fontId="5" fillId="0" borderId="20" xfId="19" applyNumberFormat="1" applyFont="1" applyFill="1" applyBorder="1" applyAlignment="1">
      <alignment horizontal="right" vertical="center"/>
    </xf>
    <xf numFmtId="41" fontId="5" fillId="0" borderId="20" xfId="18" applyNumberFormat="1" applyFont="1" applyFill="1" applyBorder="1" applyAlignment="1">
      <alignment horizontal="right" vertical="center"/>
    </xf>
    <xf numFmtId="41" fontId="5" fillId="2" borderId="16" xfId="20" applyNumberFormat="1" applyFont="1" applyFill="1" applyBorder="1" applyAlignment="1">
      <alignment horizontal="center" vertical="center"/>
    </xf>
    <xf numFmtId="41" fontId="5" fillId="2" borderId="18" xfId="20" applyNumberFormat="1" applyFont="1" applyFill="1" applyBorder="1" applyAlignment="1">
      <alignment horizontal="center" vertical="center"/>
    </xf>
    <xf numFmtId="41" fontId="10" fillId="0" borderId="17" xfId="21" applyNumberFormat="1" applyFont="1" applyFill="1" applyBorder="1" applyAlignment="1">
      <alignment horizontal="right" vertical="center"/>
    </xf>
    <xf numFmtId="41" fontId="10" fillId="0" borderId="18" xfId="21" applyNumberFormat="1" applyFont="1" applyFill="1" applyBorder="1" applyAlignment="1">
      <alignment horizontal="right" vertical="center"/>
    </xf>
    <xf numFmtId="180" fontId="10" fillId="0" borderId="18" xfId="21" applyNumberFormat="1" applyFont="1" applyFill="1" applyBorder="1" applyAlignment="1">
      <alignment horizontal="right" vertical="center"/>
    </xf>
    <xf numFmtId="181" fontId="10" fillId="0" borderId="18" xfId="6" applyNumberFormat="1" applyFont="1" applyFill="1" applyBorder="1" applyAlignment="1">
      <alignment horizontal="right" vertical="center"/>
    </xf>
    <xf numFmtId="41" fontId="10" fillId="0" borderId="18" xfId="6" applyNumberFormat="1" applyFont="1" applyFill="1" applyBorder="1" applyAlignment="1">
      <alignment horizontal="right" vertical="center"/>
    </xf>
    <xf numFmtId="182" fontId="10" fillId="0" borderId="18" xfId="21" applyNumberFormat="1" applyFont="1" applyFill="1" applyBorder="1" applyAlignment="1">
      <alignment horizontal="right" vertical="center"/>
    </xf>
    <xf numFmtId="41" fontId="10" fillId="0" borderId="18" xfId="21" applyNumberFormat="1" applyFont="1" applyFill="1" applyBorder="1" applyAlignment="1">
      <alignment vertical="center"/>
    </xf>
    <xf numFmtId="41" fontId="5" fillId="0" borderId="17" xfId="21" applyNumberFormat="1" applyFont="1" applyFill="1" applyBorder="1" applyAlignment="1">
      <alignment horizontal="right" vertical="center"/>
    </xf>
    <xf numFmtId="41" fontId="5" fillId="0" borderId="18" xfId="21" applyNumberFormat="1" applyFont="1" applyFill="1" applyBorder="1" applyAlignment="1">
      <alignment horizontal="right" vertical="center"/>
    </xf>
    <xf numFmtId="180" fontId="5" fillId="0" borderId="18" xfId="21" applyNumberFormat="1" applyFont="1" applyFill="1" applyBorder="1" applyAlignment="1">
      <alignment horizontal="right" vertical="center"/>
    </xf>
    <xf numFmtId="181" fontId="5" fillId="0" borderId="18" xfId="6" applyNumberFormat="1" applyFont="1" applyFill="1" applyBorder="1" applyAlignment="1">
      <alignment horizontal="right" vertical="center"/>
    </xf>
    <xf numFmtId="41" fontId="5" fillId="0" borderId="18" xfId="6" applyNumberFormat="1" applyFont="1" applyFill="1" applyBorder="1" applyAlignment="1">
      <alignment horizontal="right" vertical="center"/>
    </xf>
    <xf numFmtId="182" fontId="5" fillId="0" borderId="18" xfId="21" applyNumberFormat="1" applyFont="1" applyFill="1" applyBorder="1" applyAlignment="1">
      <alignment horizontal="right" vertical="center"/>
    </xf>
    <xf numFmtId="41" fontId="5" fillId="0" borderId="18" xfId="21" applyNumberFormat="1" applyFont="1" applyFill="1" applyBorder="1" applyAlignment="1">
      <alignment vertical="center"/>
    </xf>
    <xf numFmtId="41" fontId="5" fillId="0" borderId="19" xfId="21" applyNumberFormat="1" applyFont="1" applyFill="1" applyBorder="1" applyAlignment="1">
      <alignment horizontal="right" vertical="center"/>
    </xf>
    <xf numFmtId="41" fontId="5" fillId="0" borderId="20" xfId="21" applyNumberFormat="1" applyFont="1" applyFill="1" applyBorder="1" applyAlignment="1">
      <alignment horizontal="right" vertical="center"/>
    </xf>
    <xf numFmtId="180" fontId="5" fillId="0" borderId="20" xfId="21" applyNumberFormat="1" applyFont="1" applyFill="1" applyBorder="1" applyAlignment="1">
      <alignment horizontal="right" vertical="center"/>
    </xf>
    <xf numFmtId="181" fontId="5" fillId="0" borderId="20" xfId="6" applyNumberFormat="1" applyFont="1" applyFill="1" applyBorder="1" applyAlignment="1">
      <alignment horizontal="right" vertical="center"/>
    </xf>
    <xf numFmtId="41" fontId="5" fillId="0" borderId="20" xfId="6" applyNumberFormat="1" applyFont="1" applyFill="1" applyBorder="1" applyAlignment="1">
      <alignment horizontal="right" vertical="center"/>
    </xf>
    <xf numFmtId="182" fontId="5" fillId="0" borderId="20" xfId="21" applyNumberFormat="1" applyFont="1" applyFill="1" applyBorder="1" applyAlignment="1">
      <alignment horizontal="right" vertical="center"/>
    </xf>
    <xf numFmtId="41" fontId="5" fillId="0" borderId="20" xfId="21" applyNumberFormat="1" applyFont="1" applyFill="1" applyBorder="1" applyAlignment="1">
      <alignment vertical="center"/>
    </xf>
    <xf numFmtId="41" fontId="10" fillId="0" borderId="17" xfId="9" applyNumberFormat="1" applyFont="1" applyFill="1" applyBorder="1" applyAlignment="1">
      <alignment vertical="center"/>
    </xf>
    <xf numFmtId="41" fontId="10" fillId="0" borderId="18" xfId="9" applyNumberFormat="1" applyFont="1" applyFill="1" applyBorder="1" applyAlignment="1">
      <alignment vertical="center"/>
    </xf>
    <xf numFmtId="41" fontId="5" fillId="0" borderId="17" xfId="10" applyNumberFormat="1" applyFont="1" applyFill="1" applyBorder="1" applyAlignment="1">
      <alignment vertical="center"/>
    </xf>
    <xf numFmtId="41" fontId="5" fillId="0" borderId="18" xfId="10" applyNumberFormat="1" applyFont="1" applyFill="1" applyBorder="1" applyAlignment="1">
      <alignment vertical="center"/>
    </xf>
    <xf numFmtId="41" fontId="5" fillId="0" borderId="18" xfId="8" applyNumberFormat="1" applyFont="1" applyFill="1" applyBorder="1" applyAlignment="1">
      <alignment horizontal="right" vertical="center"/>
    </xf>
    <xf numFmtId="41" fontId="5" fillId="0" borderId="19" xfId="10" applyNumberFormat="1" applyFont="1" applyFill="1" applyBorder="1" applyAlignment="1">
      <alignment vertical="center"/>
    </xf>
    <xf numFmtId="41" fontId="5" fillId="0" borderId="20" xfId="10" applyNumberFormat="1" applyFont="1" applyFill="1" applyBorder="1" applyAlignment="1">
      <alignment vertical="center"/>
    </xf>
    <xf numFmtId="41" fontId="5" fillId="0" borderId="20" xfId="8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10" fillId="0" borderId="17" xfId="5" applyNumberFormat="1" applyFont="1" applyFill="1" applyBorder="1" applyAlignment="1">
      <alignment vertical="center"/>
    </xf>
    <xf numFmtId="41" fontId="10" fillId="0" borderId="18" xfId="5" applyNumberFormat="1" applyFont="1" applyFill="1" applyBorder="1" applyAlignment="1">
      <alignment vertical="center"/>
    </xf>
    <xf numFmtId="177" fontId="5" fillId="0" borderId="17" xfId="7" applyNumberFormat="1" applyFont="1" applyFill="1" applyBorder="1" applyAlignment="1">
      <alignment vertical="center"/>
    </xf>
    <xf numFmtId="177" fontId="5" fillId="0" borderId="18" xfId="7" applyNumberFormat="1" applyFont="1" applyFill="1" applyBorder="1" applyAlignment="1">
      <alignment vertical="center"/>
    </xf>
    <xf numFmtId="41" fontId="5" fillId="0" borderId="18" xfId="7" applyNumberFormat="1" applyFont="1" applyFill="1" applyBorder="1" applyAlignment="1">
      <alignment vertical="center"/>
    </xf>
    <xf numFmtId="177" fontId="5" fillId="0" borderId="18" xfId="8" applyNumberFormat="1" applyFont="1" applyFill="1" applyBorder="1" applyAlignment="1">
      <alignment horizontal="right" vertical="center"/>
    </xf>
    <xf numFmtId="176" fontId="5" fillId="0" borderId="18" xfId="7" applyNumberFormat="1" applyFont="1" applyFill="1" applyBorder="1" applyAlignment="1">
      <alignment vertical="center"/>
    </xf>
    <xf numFmtId="177" fontId="5" fillId="0" borderId="19" xfId="7" applyNumberFormat="1" applyFont="1" applyFill="1" applyBorder="1" applyAlignment="1">
      <alignment vertical="center"/>
    </xf>
    <xf numFmtId="177" fontId="5" fillId="0" borderId="20" xfId="7" applyNumberFormat="1" applyFont="1" applyFill="1" applyBorder="1" applyAlignment="1">
      <alignment vertical="center"/>
    </xf>
    <xf numFmtId="41" fontId="5" fillId="0" borderId="20" xfId="7" applyNumberFormat="1" applyFont="1" applyFill="1" applyBorder="1" applyAlignment="1">
      <alignment vertical="center"/>
    </xf>
    <xf numFmtId="177" fontId="5" fillId="0" borderId="20" xfId="8" applyNumberFormat="1" applyFont="1" applyFill="1" applyBorder="1" applyAlignment="1">
      <alignment horizontal="right" vertical="center"/>
    </xf>
    <xf numFmtId="176" fontId="5" fillId="0" borderId="20" xfId="7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41" fontId="5" fillId="0" borderId="12" xfId="8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21" xfId="8" applyNumberFormat="1" applyFont="1" applyFill="1" applyBorder="1" applyAlignment="1">
      <alignment vertical="center"/>
    </xf>
    <xf numFmtId="41" fontId="5" fillId="0" borderId="21" xfId="8" applyNumberFormat="1" applyFont="1" applyFill="1" applyBorder="1" applyAlignment="1">
      <alignment horizontal="right" vertical="center"/>
    </xf>
    <xf numFmtId="41" fontId="9" fillId="0" borderId="21" xfId="3" applyNumberFormat="1" applyFont="1" applyFill="1" applyBorder="1" applyAlignment="1">
      <alignment horizontal="right" vertical="center"/>
    </xf>
    <xf numFmtId="176" fontId="5" fillId="0" borderId="21" xfId="7" applyNumberFormat="1" applyFont="1" applyFill="1" applyBorder="1" applyAlignment="1">
      <alignment vertical="center"/>
    </xf>
    <xf numFmtId="177" fontId="5" fillId="0" borderId="21" xfId="18" applyNumberFormat="1" applyFont="1" applyFill="1" applyBorder="1" applyAlignment="1">
      <alignment horizontal="right" vertical="center"/>
    </xf>
    <xf numFmtId="41" fontId="5" fillId="0" borderId="6" xfId="4" applyNumberFormat="1" applyFont="1" applyFill="1" applyBorder="1" applyAlignment="1">
      <alignment horizontal="center" vertical="center"/>
    </xf>
    <xf numFmtId="41" fontId="5" fillId="0" borderId="7" xfId="4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182" fontId="5" fillId="0" borderId="21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4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176" fontId="15" fillId="4" borderId="2" xfId="0" applyNumberFormat="1" applyFont="1" applyFill="1" applyBorder="1" applyAlignment="1">
      <alignment horizontal="center" vertical="center" wrapText="1"/>
    </xf>
    <xf numFmtId="176" fontId="15" fillId="4" borderId="2" xfId="0" applyNumberFormat="1" applyFont="1" applyFill="1" applyBorder="1" applyAlignment="1">
      <alignment horizontal="center" vertical="center"/>
    </xf>
  </cellXfs>
  <cellStyles count="22">
    <cellStyle name="쉼표 [0]" xfId="1" builtinId="6"/>
    <cellStyle name="쉼표 [0] 2 10 2 2" xfId="8"/>
    <cellStyle name="쉼표 [0] 2 18" xfId="20"/>
    <cellStyle name="쉼표 [0] 2 2 10" xfId="6"/>
    <cellStyle name="쉼표 [0] 3 2 2" xfId="19"/>
    <cellStyle name="쉼표 [0] 3 4" xfId="16"/>
    <cellStyle name="표준" xfId="0" builtinId="0"/>
    <cellStyle name="표준 2 10 2 2" xfId="18"/>
    <cellStyle name="표준 2 3 4" xfId="15"/>
    <cellStyle name="표준 34 4" xfId="3"/>
    <cellStyle name="표준 35 4" xfId="4"/>
    <cellStyle name="표준 36 4" xfId="5"/>
    <cellStyle name="표준 365" xfId="7"/>
    <cellStyle name="표준 366" xfId="10"/>
    <cellStyle name="표준 367" xfId="12"/>
    <cellStyle name="표준 368" xfId="17"/>
    <cellStyle name="표준 37 4" xfId="9"/>
    <cellStyle name="표준 38 4" xfId="11"/>
    <cellStyle name="표준 40 4" xfId="13"/>
    <cellStyle name="표준 41 4" xfId="14"/>
    <cellStyle name="표준 42 4" xfId="21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2" sqref="A2:B2"/>
    </sheetView>
  </sheetViews>
  <sheetFormatPr defaultRowHeight="16.5" x14ac:dyDescent="0.3"/>
  <cols>
    <col min="1" max="1" width="25.125" customWidth="1"/>
    <col min="2" max="8" width="15.625" customWidth="1"/>
  </cols>
  <sheetData>
    <row r="1" spans="1:8" ht="18.75" x14ac:dyDescent="0.3">
      <c r="A1" s="1" t="s">
        <v>0</v>
      </c>
      <c r="B1" s="2"/>
    </row>
    <row r="2" spans="1:8" x14ac:dyDescent="0.3">
      <c r="A2" s="196" t="s">
        <v>1</v>
      </c>
      <c r="B2" s="196"/>
      <c r="C2" s="2"/>
      <c r="D2" s="2"/>
      <c r="E2" s="2"/>
      <c r="F2" s="2"/>
      <c r="G2" s="2"/>
      <c r="H2" s="2"/>
    </row>
    <row r="3" spans="1:8" x14ac:dyDescent="0.3">
      <c r="A3" s="3"/>
      <c r="B3" s="2"/>
      <c r="C3" s="2"/>
      <c r="D3" s="2"/>
      <c r="E3" s="2"/>
      <c r="F3" s="2"/>
      <c r="G3" s="2"/>
      <c r="H3" s="2"/>
    </row>
    <row r="4" spans="1:8" x14ac:dyDescent="0.3">
      <c r="A4" s="191" t="s">
        <v>2</v>
      </c>
      <c r="B4" s="191"/>
      <c r="C4" s="191"/>
      <c r="D4" s="191"/>
      <c r="E4" s="191"/>
      <c r="F4" s="191"/>
      <c r="G4" s="191"/>
      <c r="H4" s="191"/>
    </row>
    <row r="5" spans="1:8" ht="24" customHeigh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</row>
    <row r="6" spans="1:8" ht="24" customHeight="1" x14ac:dyDescent="0.3">
      <c r="A6" s="7" t="s">
        <v>11</v>
      </c>
      <c r="B6" s="68">
        <v>34</v>
      </c>
      <c r="C6" s="69">
        <v>26</v>
      </c>
      <c r="D6" s="69">
        <v>4</v>
      </c>
      <c r="E6" s="70" t="s">
        <v>12</v>
      </c>
      <c r="F6" s="71">
        <v>4</v>
      </c>
      <c r="G6" s="70" t="s">
        <v>12</v>
      </c>
      <c r="H6" s="70" t="s">
        <v>12</v>
      </c>
    </row>
    <row r="7" spans="1:8" ht="24" customHeight="1" x14ac:dyDescent="0.3">
      <c r="A7" s="7" t="s">
        <v>13</v>
      </c>
      <c r="B7" s="72">
        <v>34</v>
      </c>
      <c r="C7" s="73">
        <v>26</v>
      </c>
      <c r="D7" s="73">
        <v>4</v>
      </c>
      <c r="E7" s="74" t="s">
        <v>12</v>
      </c>
      <c r="F7" s="75">
        <v>4</v>
      </c>
      <c r="G7" s="74" t="s">
        <v>12</v>
      </c>
      <c r="H7" s="74" t="s">
        <v>12</v>
      </c>
    </row>
    <row r="8" spans="1:8" ht="24" customHeight="1" x14ac:dyDescent="0.15">
      <c r="A8" s="7" t="s">
        <v>14</v>
      </c>
      <c r="B8" s="76">
        <v>64</v>
      </c>
      <c r="C8" s="77">
        <v>27</v>
      </c>
      <c r="D8" s="77">
        <v>5</v>
      </c>
      <c r="E8" s="77">
        <v>25</v>
      </c>
      <c r="F8" s="77">
        <v>4</v>
      </c>
      <c r="G8" s="77">
        <v>3</v>
      </c>
      <c r="H8" s="78">
        <v>0</v>
      </c>
    </row>
    <row r="9" spans="1:8" ht="24" customHeight="1" x14ac:dyDescent="0.3">
      <c r="A9" s="7" t="s">
        <v>15</v>
      </c>
      <c r="B9" s="76">
        <v>63</v>
      </c>
      <c r="C9" s="77">
        <v>27</v>
      </c>
      <c r="D9" s="77">
        <v>5</v>
      </c>
      <c r="E9" s="77">
        <v>24</v>
      </c>
      <c r="F9" s="77">
        <v>4</v>
      </c>
      <c r="G9" s="77">
        <v>3</v>
      </c>
      <c r="H9" s="74" t="s">
        <v>12</v>
      </c>
    </row>
    <row r="10" spans="1:8" ht="24" customHeight="1" x14ac:dyDescent="0.3">
      <c r="A10" s="9" t="s">
        <v>16</v>
      </c>
      <c r="B10" s="79">
        <v>65</v>
      </c>
      <c r="C10" s="80">
        <v>32</v>
      </c>
      <c r="D10" s="80">
        <v>5</v>
      </c>
      <c r="E10" s="80">
        <v>21</v>
      </c>
      <c r="F10" s="80">
        <v>4</v>
      </c>
      <c r="G10" s="80">
        <v>3</v>
      </c>
      <c r="H10" s="81">
        <v>0</v>
      </c>
    </row>
    <row r="11" spans="1:8" ht="24" customHeight="1" x14ac:dyDescent="0.3">
      <c r="A11" s="9" t="s">
        <v>17</v>
      </c>
      <c r="B11" s="185">
        <v>56</v>
      </c>
      <c r="C11" s="186">
        <v>27</v>
      </c>
      <c r="D11" s="186">
        <v>3</v>
      </c>
      <c r="E11" s="186">
        <v>19</v>
      </c>
      <c r="F11" s="186">
        <v>5</v>
      </c>
      <c r="G11" s="186">
        <v>2</v>
      </c>
      <c r="H11" s="182">
        <v>0</v>
      </c>
    </row>
    <row r="12" spans="1:8" x14ac:dyDescent="0.3">
      <c r="A12" s="2" t="s">
        <v>97</v>
      </c>
      <c r="B12" s="2"/>
      <c r="C12" s="2"/>
      <c r="D12" s="2"/>
      <c r="E12" s="2"/>
      <c r="F12" s="2"/>
      <c r="G12" s="2"/>
      <c r="H12" s="2"/>
    </row>
    <row r="37" spans="1:2" ht="18.75" x14ac:dyDescent="0.3">
      <c r="A37" s="1"/>
      <c r="B37" s="2"/>
    </row>
  </sheetData>
  <mergeCells count="1">
    <mergeCell ref="A2:B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B1"/>
    </sheetView>
  </sheetViews>
  <sheetFormatPr defaultRowHeight="16.5" x14ac:dyDescent="0.3"/>
  <cols>
    <col min="1" max="1" width="26.75" customWidth="1"/>
    <col min="2" max="8" width="15.625" customWidth="1"/>
  </cols>
  <sheetData>
    <row r="1" spans="1:8" x14ac:dyDescent="0.3">
      <c r="A1" s="196" t="s">
        <v>18</v>
      </c>
      <c r="B1" s="196"/>
      <c r="C1" s="8"/>
      <c r="D1" s="2"/>
      <c r="E1" s="10" t="s">
        <v>19</v>
      </c>
      <c r="F1" s="10" t="s">
        <v>19</v>
      </c>
      <c r="G1" s="11"/>
      <c r="H1" s="11"/>
    </row>
    <row r="2" spans="1:8" x14ac:dyDescent="0.3">
      <c r="A2" s="11"/>
      <c r="B2" s="11"/>
      <c r="C2" s="2"/>
      <c r="D2" s="2"/>
      <c r="E2" s="10" t="s">
        <v>19</v>
      </c>
      <c r="F2" s="11"/>
      <c r="G2" s="11"/>
      <c r="H2" s="11"/>
    </row>
    <row r="3" spans="1:8" x14ac:dyDescent="0.3">
      <c r="A3" s="11" t="s">
        <v>20</v>
      </c>
      <c r="B3" s="11"/>
      <c r="C3" s="10" t="s">
        <v>19</v>
      </c>
      <c r="D3" s="10" t="s">
        <v>19</v>
      </c>
      <c r="E3" s="11"/>
      <c r="F3" s="11"/>
      <c r="G3" s="11"/>
      <c r="H3" s="11"/>
    </row>
    <row r="4" spans="1:8" ht="24" customHeight="1" x14ac:dyDescent="0.3">
      <c r="A4" s="197" t="s">
        <v>21</v>
      </c>
      <c r="B4" s="199" t="s">
        <v>22</v>
      </c>
      <c r="C4" s="201" t="s">
        <v>23</v>
      </c>
      <c r="D4" s="202"/>
      <c r="E4" s="192" t="s">
        <v>24</v>
      </c>
      <c r="F4" s="192" t="s">
        <v>25</v>
      </c>
      <c r="G4" s="192" t="s">
        <v>26</v>
      </c>
      <c r="H4" s="194" t="s">
        <v>27</v>
      </c>
    </row>
    <row r="5" spans="1:8" ht="24" customHeight="1" x14ac:dyDescent="0.3">
      <c r="A5" s="198"/>
      <c r="B5" s="200"/>
      <c r="C5" s="193"/>
      <c r="D5" s="13" t="s">
        <v>28</v>
      </c>
      <c r="E5" s="193" t="s">
        <v>29</v>
      </c>
      <c r="F5" s="193" t="s">
        <v>29</v>
      </c>
      <c r="G5" s="193" t="s">
        <v>30</v>
      </c>
      <c r="H5" s="14" t="s">
        <v>31</v>
      </c>
    </row>
    <row r="6" spans="1:8" ht="24" customHeight="1" x14ac:dyDescent="0.3">
      <c r="A6" s="15" t="s">
        <v>11</v>
      </c>
      <c r="B6" s="98">
        <v>452836</v>
      </c>
      <c r="C6" s="71">
        <v>452762</v>
      </c>
      <c r="D6" s="159">
        <v>99.983658543048691</v>
      </c>
      <c r="E6" s="112" t="s">
        <v>12</v>
      </c>
      <c r="F6" s="112" t="s">
        <v>12</v>
      </c>
      <c r="G6" s="112" t="s">
        <v>12</v>
      </c>
      <c r="H6" s="71">
        <v>140384</v>
      </c>
    </row>
    <row r="7" spans="1:8" ht="24" customHeight="1" x14ac:dyDescent="0.3">
      <c r="A7" s="15" t="s">
        <v>13</v>
      </c>
      <c r="B7" s="99">
        <v>448841</v>
      </c>
      <c r="C7" s="75">
        <v>448767</v>
      </c>
      <c r="D7" s="160">
        <v>100</v>
      </c>
      <c r="E7" s="114" t="s">
        <v>12</v>
      </c>
      <c r="F7" s="114" t="s">
        <v>12</v>
      </c>
      <c r="G7" s="114" t="s">
        <v>12</v>
      </c>
      <c r="H7" s="75">
        <v>127123</v>
      </c>
    </row>
    <row r="8" spans="1:8" ht="24" customHeight="1" x14ac:dyDescent="0.3">
      <c r="A8" s="15" t="s">
        <v>14</v>
      </c>
      <c r="B8" s="161">
        <v>449157</v>
      </c>
      <c r="C8" s="162">
        <v>449083</v>
      </c>
      <c r="D8" s="162">
        <v>99.983524691811553</v>
      </c>
      <c r="E8" s="134" t="s">
        <v>12</v>
      </c>
      <c r="F8" s="134" t="s">
        <v>12</v>
      </c>
      <c r="G8" s="134" t="s">
        <v>12</v>
      </c>
      <c r="H8" s="162">
        <v>126899</v>
      </c>
    </row>
    <row r="9" spans="1:8" ht="24" customHeight="1" x14ac:dyDescent="0.3">
      <c r="A9" s="15" t="s">
        <v>15</v>
      </c>
      <c r="B9" s="163">
        <v>447887</v>
      </c>
      <c r="C9" s="164">
        <v>447813</v>
      </c>
      <c r="D9" s="165">
        <v>99.983477975471487</v>
      </c>
      <c r="E9" s="166" t="s">
        <v>12</v>
      </c>
      <c r="F9" s="166" t="s">
        <v>12</v>
      </c>
      <c r="G9" s="166" t="s">
        <v>12</v>
      </c>
      <c r="H9" s="167">
        <v>127155</v>
      </c>
    </row>
    <row r="10" spans="1:8" ht="24" customHeight="1" x14ac:dyDescent="0.3">
      <c r="A10" s="16" t="s">
        <v>16</v>
      </c>
      <c r="B10" s="168">
        <v>445230</v>
      </c>
      <c r="C10" s="169">
        <v>445179</v>
      </c>
      <c r="D10" s="170">
        <v>99.9</v>
      </c>
      <c r="E10" s="171" t="s">
        <v>12</v>
      </c>
      <c r="F10" s="171" t="s">
        <v>12</v>
      </c>
      <c r="G10" s="171" t="s">
        <v>12</v>
      </c>
      <c r="H10" s="172">
        <v>128859</v>
      </c>
    </row>
    <row r="11" spans="1:8" ht="24" customHeight="1" x14ac:dyDescent="0.3">
      <c r="A11" s="16" t="s">
        <v>17</v>
      </c>
      <c r="B11" s="17">
        <v>446201</v>
      </c>
      <c r="C11" s="18">
        <v>446150</v>
      </c>
      <c r="D11" s="19">
        <v>99.9</v>
      </c>
      <c r="E11" s="20"/>
      <c r="F11" s="20"/>
      <c r="G11" s="20"/>
      <c r="H11" s="183">
        <v>131044</v>
      </c>
    </row>
    <row r="12" spans="1:8" x14ac:dyDescent="0.3">
      <c r="A12" s="21" t="s">
        <v>32</v>
      </c>
      <c r="B12" s="22"/>
      <c r="C12" s="22"/>
      <c r="D12" s="22"/>
      <c r="E12" s="22"/>
      <c r="F12" s="21"/>
      <c r="G12" s="21"/>
      <c r="H12" s="22"/>
    </row>
  </sheetData>
  <mergeCells count="4">
    <mergeCell ref="A1:B1"/>
    <mergeCell ref="A4:A5"/>
    <mergeCell ref="B4:B5"/>
    <mergeCell ref="C4:D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6.5" x14ac:dyDescent="0.3"/>
  <cols>
    <col min="1" max="1" width="31.125" customWidth="1"/>
    <col min="2" max="6" width="15.625" customWidth="1"/>
    <col min="7" max="7" width="16.5" customWidth="1"/>
  </cols>
  <sheetData>
    <row r="1" spans="1:7" x14ac:dyDescent="0.3">
      <c r="A1" s="23" t="s">
        <v>33</v>
      </c>
      <c r="B1" s="22"/>
      <c r="C1" s="12"/>
      <c r="D1" s="12"/>
      <c r="E1" s="12"/>
      <c r="F1" s="21" t="s">
        <v>19</v>
      </c>
      <c r="G1" s="12"/>
    </row>
    <row r="2" spans="1:7" x14ac:dyDescent="0.3">
      <c r="A2" s="24"/>
      <c r="B2" s="24"/>
      <c r="C2" s="24"/>
      <c r="D2" s="24"/>
      <c r="E2" s="24"/>
      <c r="F2" s="24"/>
      <c r="G2" s="25"/>
    </row>
    <row r="3" spans="1:7" x14ac:dyDescent="0.3">
      <c r="A3" s="10" t="s">
        <v>34</v>
      </c>
      <c r="B3" s="11"/>
      <c r="C3" s="11"/>
      <c r="D3" s="11"/>
      <c r="E3" s="11"/>
      <c r="F3" s="11"/>
      <c r="G3" s="2"/>
    </row>
    <row r="4" spans="1:7" ht="24" customHeight="1" x14ac:dyDescent="0.3">
      <c r="A4" s="206" t="s">
        <v>21</v>
      </c>
      <c r="B4" s="208" t="s">
        <v>35</v>
      </c>
      <c r="C4" s="208" t="s">
        <v>36</v>
      </c>
      <c r="D4" s="208" t="s">
        <v>37</v>
      </c>
      <c r="E4" s="208" t="s">
        <v>38</v>
      </c>
      <c r="F4" s="208" t="s">
        <v>39</v>
      </c>
      <c r="G4" s="203" t="s">
        <v>40</v>
      </c>
    </row>
    <row r="5" spans="1:7" ht="24" customHeight="1" x14ac:dyDescent="0.3">
      <c r="A5" s="207"/>
      <c r="B5" s="209"/>
      <c r="C5" s="209"/>
      <c r="D5" s="209"/>
      <c r="E5" s="209"/>
      <c r="F5" s="209"/>
      <c r="G5" s="204"/>
    </row>
    <row r="6" spans="1:7" ht="24" customHeight="1" x14ac:dyDescent="0.3">
      <c r="A6" s="26" t="s">
        <v>11</v>
      </c>
      <c r="B6" s="98">
        <v>46006529</v>
      </c>
      <c r="C6" s="71">
        <v>29865542</v>
      </c>
      <c r="D6" s="71">
        <v>15085706</v>
      </c>
      <c r="E6" s="71">
        <v>472645</v>
      </c>
      <c r="F6" s="71">
        <v>0</v>
      </c>
      <c r="G6" s="71">
        <v>582636</v>
      </c>
    </row>
    <row r="7" spans="1:7" ht="24" customHeight="1" x14ac:dyDescent="0.3">
      <c r="A7" s="26" t="s">
        <v>13</v>
      </c>
      <c r="B7" s="99">
        <v>46157565</v>
      </c>
      <c r="C7" s="75">
        <v>29862919</v>
      </c>
      <c r="D7" s="75">
        <v>15178030</v>
      </c>
      <c r="E7" s="75">
        <v>497609</v>
      </c>
      <c r="F7" s="75">
        <v>0</v>
      </c>
      <c r="G7" s="75">
        <v>619007</v>
      </c>
    </row>
    <row r="8" spans="1:7" ht="24" customHeight="1" x14ac:dyDescent="0.3">
      <c r="A8" s="26" t="s">
        <v>14</v>
      </c>
      <c r="B8" s="151">
        <v>45636549</v>
      </c>
      <c r="C8" s="152">
        <v>29682241</v>
      </c>
      <c r="D8" s="152">
        <v>14944378</v>
      </c>
      <c r="E8" s="134">
        <v>451301</v>
      </c>
      <c r="F8" s="134">
        <v>0</v>
      </c>
      <c r="G8" s="134">
        <v>558629</v>
      </c>
    </row>
    <row r="9" spans="1:7" ht="24" customHeight="1" x14ac:dyDescent="0.3">
      <c r="A9" s="26" t="s">
        <v>15</v>
      </c>
      <c r="B9" s="153">
        <v>46036431</v>
      </c>
      <c r="C9" s="154">
        <v>30187811</v>
      </c>
      <c r="D9" s="154">
        <v>14900870</v>
      </c>
      <c r="E9" s="155">
        <v>356775</v>
      </c>
      <c r="F9" s="155">
        <v>0</v>
      </c>
      <c r="G9" s="155">
        <v>590975</v>
      </c>
    </row>
    <row r="10" spans="1:7" ht="24" customHeight="1" x14ac:dyDescent="0.3">
      <c r="A10" s="27" t="s">
        <v>16</v>
      </c>
      <c r="B10" s="156">
        <v>46351287</v>
      </c>
      <c r="C10" s="157">
        <v>30123585</v>
      </c>
      <c r="D10" s="157">
        <v>15230842</v>
      </c>
      <c r="E10" s="158">
        <v>306393</v>
      </c>
      <c r="F10" s="158"/>
      <c r="G10" s="158">
        <v>690467</v>
      </c>
    </row>
    <row r="11" spans="1:7" ht="24" customHeight="1" x14ac:dyDescent="0.3">
      <c r="A11" s="27" t="s">
        <v>17</v>
      </c>
      <c r="B11" s="28">
        <v>46295177</v>
      </c>
      <c r="C11" s="29">
        <v>30072046</v>
      </c>
      <c r="D11" s="29">
        <v>15171903</v>
      </c>
      <c r="E11" s="30">
        <v>270242</v>
      </c>
      <c r="F11" s="30"/>
      <c r="G11" s="181">
        <v>780986</v>
      </c>
    </row>
    <row r="12" spans="1:7" x14ac:dyDescent="0.3">
      <c r="A12" s="205" t="s">
        <v>32</v>
      </c>
      <c r="B12" s="205"/>
      <c r="C12" s="31"/>
      <c r="D12" s="31"/>
      <c r="E12" s="31"/>
      <c r="F12" s="31"/>
      <c r="G12" s="32"/>
    </row>
    <row r="13" spans="1:7" x14ac:dyDescent="0.3">
      <c r="A13" s="205" t="s">
        <v>41</v>
      </c>
      <c r="B13" s="205"/>
      <c r="C13" s="205"/>
      <c r="D13" s="205"/>
      <c r="E13" s="33"/>
      <c r="F13" s="33"/>
      <c r="G13" s="34"/>
    </row>
    <row r="14" spans="1:7" ht="18.75" x14ac:dyDescent="0.3">
      <c r="A14" s="35"/>
      <c r="B14" s="2"/>
      <c r="C14" s="2"/>
      <c r="D14" s="2"/>
      <c r="E14" s="2"/>
      <c r="F14" s="2"/>
      <c r="G14" s="2"/>
    </row>
  </sheetData>
  <mergeCells count="9">
    <mergeCell ref="G4:G5"/>
    <mergeCell ref="A12:B12"/>
    <mergeCell ref="A13:D13"/>
    <mergeCell ref="A4:A5"/>
    <mergeCell ref="B4:B5"/>
    <mergeCell ref="C4:C5"/>
    <mergeCell ref="D4:D5"/>
    <mergeCell ref="E4:E5"/>
    <mergeCell ref="F4:F5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6.5" x14ac:dyDescent="0.3"/>
  <cols>
    <col min="1" max="1" width="21.375" customWidth="1"/>
    <col min="2" max="7" width="18.625" customWidth="1"/>
  </cols>
  <sheetData>
    <row r="1" spans="1:7" x14ac:dyDescent="0.3">
      <c r="A1" s="23" t="s">
        <v>42</v>
      </c>
      <c r="B1" s="12"/>
      <c r="C1" s="22"/>
      <c r="D1" s="22"/>
      <c r="E1" s="22"/>
      <c r="F1" s="21" t="s">
        <v>19</v>
      </c>
      <c r="G1" s="12"/>
    </row>
    <row r="2" spans="1:7" x14ac:dyDescent="0.3">
      <c r="A2" s="24"/>
      <c r="B2" s="25"/>
      <c r="C2" s="25"/>
      <c r="D2" s="24"/>
      <c r="E2" s="24"/>
      <c r="F2" s="24"/>
      <c r="G2" s="25"/>
    </row>
    <row r="3" spans="1:7" x14ac:dyDescent="0.3">
      <c r="A3" s="10" t="s">
        <v>43</v>
      </c>
      <c r="B3" s="10" t="s">
        <v>19</v>
      </c>
      <c r="C3" s="11"/>
      <c r="D3" s="11"/>
      <c r="E3" s="11"/>
      <c r="F3" s="11"/>
      <c r="G3" s="2"/>
    </row>
    <row r="4" spans="1:7" ht="24" customHeight="1" x14ac:dyDescent="0.3">
      <c r="A4" s="36" t="s">
        <v>21</v>
      </c>
      <c r="B4" s="37" t="s">
        <v>35</v>
      </c>
      <c r="C4" s="37" t="s">
        <v>36</v>
      </c>
      <c r="D4" s="37" t="s">
        <v>37</v>
      </c>
      <c r="E4" s="37" t="s">
        <v>38</v>
      </c>
      <c r="F4" s="190" t="s">
        <v>39</v>
      </c>
      <c r="G4" s="190" t="s">
        <v>44</v>
      </c>
    </row>
    <row r="5" spans="1:7" ht="24" customHeight="1" x14ac:dyDescent="0.3">
      <c r="A5" s="26" t="s">
        <v>11</v>
      </c>
      <c r="B5" s="98">
        <v>26528618</v>
      </c>
      <c r="C5" s="71">
        <v>13817223</v>
      </c>
      <c r="D5" s="71">
        <v>12007864</v>
      </c>
      <c r="E5" s="71">
        <v>360292</v>
      </c>
      <c r="F5" s="71">
        <v>0</v>
      </c>
      <c r="G5" s="71">
        <v>343238</v>
      </c>
    </row>
    <row r="6" spans="1:7" ht="24" customHeight="1" x14ac:dyDescent="0.3">
      <c r="A6" s="26" t="s">
        <v>13</v>
      </c>
      <c r="B6" s="99">
        <v>26762442</v>
      </c>
      <c r="C6" s="75">
        <v>13917125</v>
      </c>
      <c r="D6" s="75">
        <v>12097416</v>
      </c>
      <c r="E6" s="75">
        <v>385978</v>
      </c>
      <c r="F6" s="75">
        <v>0</v>
      </c>
      <c r="G6" s="75">
        <v>361923</v>
      </c>
    </row>
    <row r="7" spans="1:7" ht="24" customHeight="1" x14ac:dyDescent="0.3">
      <c r="A7" s="26" t="s">
        <v>14</v>
      </c>
      <c r="B7" s="100">
        <v>26444346</v>
      </c>
      <c r="C7" s="101">
        <v>13834765</v>
      </c>
      <c r="D7" s="101">
        <v>11926673</v>
      </c>
      <c r="E7" s="102">
        <v>348461</v>
      </c>
      <c r="F7" s="103">
        <v>0</v>
      </c>
      <c r="G7" s="102">
        <v>334447</v>
      </c>
    </row>
    <row r="8" spans="1:7" ht="24" customHeight="1" x14ac:dyDescent="0.3">
      <c r="A8" s="26" t="s">
        <v>15</v>
      </c>
      <c r="B8" s="104">
        <v>28680186</v>
      </c>
      <c r="C8" s="105">
        <v>15134655</v>
      </c>
      <c r="D8" s="105">
        <v>12861134</v>
      </c>
      <c r="E8" s="106">
        <v>298177</v>
      </c>
      <c r="F8" s="107"/>
      <c r="G8" s="106">
        <v>386220</v>
      </c>
    </row>
    <row r="9" spans="1:7" ht="24" customHeight="1" x14ac:dyDescent="0.3">
      <c r="A9" s="27" t="s">
        <v>16</v>
      </c>
      <c r="B9" s="108">
        <f>SUM(C9:G9)</f>
        <v>31873229</v>
      </c>
      <c r="C9" s="109">
        <v>16731334</v>
      </c>
      <c r="D9" s="109">
        <v>14391241</v>
      </c>
      <c r="E9" s="110">
        <v>289295</v>
      </c>
      <c r="F9" s="111">
        <v>0</v>
      </c>
      <c r="G9" s="110">
        <v>461359</v>
      </c>
    </row>
    <row r="10" spans="1:7" ht="24" customHeight="1" x14ac:dyDescent="0.3">
      <c r="A10" s="27" t="s">
        <v>17</v>
      </c>
      <c r="B10" s="38">
        <v>31840631</v>
      </c>
      <c r="C10" s="39">
        <v>16741052</v>
      </c>
      <c r="D10" s="39">
        <v>14309906</v>
      </c>
      <c r="E10" s="40">
        <v>255800</v>
      </c>
      <c r="F10" s="41"/>
      <c r="G10" s="180">
        <v>533873</v>
      </c>
    </row>
    <row r="11" spans="1:7" x14ac:dyDescent="0.15">
      <c r="A11" s="205" t="s">
        <v>45</v>
      </c>
      <c r="B11" s="205"/>
      <c r="C11" s="31"/>
      <c r="D11" s="31"/>
      <c r="E11" s="31"/>
      <c r="F11" s="42" t="s">
        <v>19</v>
      </c>
      <c r="G11" s="32"/>
    </row>
    <row r="12" spans="1:7" x14ac:dyDescent="0.3">
      <c r="A12" s="205" t="s">
        <v>46</v>
      </c>
      <c r="B12" s="205"/>
      <c r="C12" s="205"/>
      <c r="D12" s="205"/>
      <c r="E12" s="43"/>
      <c r="F12" s="43"/>
      <c r="G12" s="44"/>
    </row>
    <row r="13" spans="1:7" x14ac:dyDescent="0.3">
      <c r="A13" s="2"/>
      <c r="B13" s="2"/>
      <c r="C13" s="2"/>
      <c r="D13" s="2"/>
      <c r="E13" s="2"/>
      <c r="F13" s="2"/>
      <c r="G13" s="2"/>
    </row>
  </sheetData>
  <mergeCells count="2">
    <mergeCell ref="A11:B11"/>
    <mergeCell ref="A12:D1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RowHeight="16.5" x14ac:dyDescent="0.3"/>
  <cols>
    <col min="1" max="1" width="23.125" customWidth="1"/>
    <col min="2" max="9" width="15.625" customWidth="1"/>
  </cols>
  <sheetData>
    <row r="1" spans="1:9" ht="18.75" x14ac:dyDescent="0.3">
      <c r="A1" s="45" t="s">
        <v>47</v>
      </c>
      <c r="B1" s="2"/>
      <c r="C1" s="2"/>
      <c r="D1" s="2"/>
      <c r="E1" s="2"/>
      <c r="F1" s="1"/>
      <c r="G1" s="1"/>
      <c r="H1" s="1"/>
      <c r="I1" s="1"/>
    </row>
    <row r="2" spans="1:9" x14ac:dyDescent="0.3">
      <c r="A2" s="11"/>
      <c r="B2" s="11"/>
      <c r="C2" s="2"/>
      <c r="D2" s="2"/>
      <c r="E2" s="2"/>
      <c r="F2" s="2"/>
      <c r="G2" s="2"/>
      <c r="H2" s="2"/>
      <c r="I2" s="2"/>
    </row>
    <row r="3" spans="1:9" x14ac:dyDescent="0.3">
      <c r="A3" s="46" t="s">
        <v>48</v>
      </c>
      <c r="B3" s="46"/>
      <c r="C3" s="47"/>
      <c r="D3" s="47"/>
      <c r="E3" s="47"/>
      <c r="F3" s="47"/>
      <c r="G3" s="47"/>
      <c r="H3" s="47"/>
      <c r="I3" s="47"/>
    </row>
    <row r="4" spans="1:9" ht="24" customHeight="1" x14ac:dyDescent="0.3">
      <c r="A4" s="212" t="s">
        <v>21</v>
      </c>
      <c r="B4" s="212" t="s">
        <v>49</v>
      </c>
      <c r="C4" s="213" t="s">
        <v>50</v>
      </c>
      <c r="D4" s="213" t="s">
        <v>51</v>
      </c>
      <c r="E4" s="216" t="s">
        <v>52</v>
      </c>
      <c r="F4" s="217"/>
      <c r="G4" s="217"/>
      <c r="H4" s="218"/>
      <c r="I4" s="210" t="s">
        <v>53</v>
      </c>
    </row>
    <row r="5" spans="1:9" ht="24" customHeight="1" x14ac:dyDescent="0.3">
      <c r="A5" s="212"/>
      <c r="B5" s="212"/>
      <c r="C5" s="214"/>
      <c r="D5" s="215"/>
      <c r="E5" s="189"/>
      <c r="F5" s="187" t="s">
        <v>54</v>
      </c>
      <c r="G5" s="187" t="s">
        <v>55</v>
      </c>
      <c r="H5" s="187" t="s">
        <v>56</v>
      </c>
      <c r="I5" s="211"/>
    </row>
    <row r="6" spans="1:9" ht="24" customHeight="1" x14ac:dyDescent="0.3">
      <c r="A6" s="26" t="s">
        <v>11</v>
      </c>
      <c r="B6" s="82">
        <v>452836</v>
      </c>
      <c r="C6" s="83"/>
      <c r="D6" s="83"/>
      <c r="E6" s="83">
        <v>451506</v>
      </c>
      <c r="F6" s="71">
        <v>0</v>
      </c>
      <c r="G6" s="71">
        <v>0</v>
      </c>
      <c r="H6" s="83">
        <v>451506</v>
      </c>
      <c r="I6" s="84">
        <v>99.706295435875234</v>
      </c>
    </row>
    <row r="7" spans="1:9" ht="24" customHeight="1" x14ac:dyDescent="0.3">
      <c r="A7" s="26" t="s">
        <v>13</v>
      </c>
      <c r="B7" s="85">
        <v>448841</v>
      </c>
      <c r="C7" s="86"/>
      <c r="D7" s="86"/>
      <c r="E7" s="86">
        <v>447558</v>
      </c>
      <c r="F7" s="75">
        <v>0</v>
      </c>
      <c r="G7" s="75">
        <v>0</v>
      </c>
      <c r="H7" s="86">
        <v>447558</v>
      </c>
      <c r="I7" s="87">
        <v>99.714152673218365</v>
      </c>
    </row>
    <row r="8" spans="1:9" ht="24" customHeight="1" x14ac:dyDescent="0.3">
      <c r="A8" s="26" t="s">
        <v>14</v>
      </c>
      <c r="B8" s="88">
        <v>449157</v>
      </c>
      <c r="C8" s="89"/>
      <c r="D8" s="89"/>
      <c r="E8" s="90">
        <v>447879</v>
      </c>
      <c r="F8" s="90">
        <v>0</v>
      </c>
      <c r="G8" s="90">
        <v>0</v>
      </c>
      <c r="H8" s="90">
        <v>447879</v>
      </c>
      <c r="I8" s="87">
        <f>E8/B8*100</f>
        <v>99.715466974799455</v>
      </c>
    </row>
    <row r="9" spans="1:9" ht="24" customHeight="1" x14ac:dyDescent="0.3">
      <c r="A9" s="26" t="s">
        <v>15</v>
      </c>
      <c r="B9" s="91">
        <v>447887</v>
      </c>
      <c r="C9" s="92"/>
      <c r="D9" s="92"/>
      <c r="E9" s="93">
        <v>446615</v>
      </c>
      <c r="F9" s="93">
        <v>0</v>
      </c>
      <c r="G9" s="93">
        <v>0</v>
      </c>
      <c r="H9" s="93">
        <v>446615</v>
      </c>
      <c r="I9" s="87">
        <v>99.72</v>
      </c>
    </row>
    <row r="10" spans="1:9" ht="24" customHeight="1" x14ac:dyDescent="0.3">
      <c r="A10" s="27" t="s">
        <v>16</v>
      </c>
      <c r="B10" s="94">
        <v>445230</v>
      </c>
      <c r="C10" s="95"/>
      <c r="D10" s="95"/>
      <c r="E10" s="96">
        <v>444051</v>
      </c>
      <c r="F10" s="96">
        <v>0</v>
      </c>
      <c r="G10" s="96">
        <v>0</v>
      </c>
      <c r="H10" s="96">
        <v>444051</v>
      </c>
      <c r="I10" s="97">
        <f>E10/B10*100</f>
        <v>99.735193046290675</v>
      </c>
    </row>
    <row r="11" spans="1:9" ht="24" customHeight="1" x14ac:dyDescent="0.3">
      <c r="A11" s="27" t="s">
        <v>17</v>
      </c>
      <c r="B11" s="173">
        <v>446201</v>
      </c>
      <c r="C11" s="60"/>
      <c r="D11" s="60"/>
      <c r="E11" s="174">
        <f t="shared" ref="E11" si="0">SUM(F11:H11)</f>
        <v>445267</v>
      </c>
      <c r="F11" s="174">
        <v>0</v>
      </c>
      <c r="G11" s="174">
        <v>0</v>
      </c>
      <c r="H11" s="174">
        <v>445267</v>
      </c>
      <c r="I11" s="195">
        <v>99.79</v>
      </c>
    </row>
    <row r="12" spans="1:9" x14ac:dyDescent="0.3">
      <c r="A12" s="46" t="s">
        <v>57</v>
      </c>
      <c r="B12" s="46"/>
      <c r="C12" s="47"/>
      <c r="D12" s="48"/>
      <c r="E12" s="47"/>
      <c r="F12" s="47"/>
      <c r="G12" s="2"/>
      <c r="H12" s="47"/>
      <c r="I12" s="47"/>
    </row>
    <row r="13" spans="1:9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</sheetData>
  <mergeCells count="6">
    <mergeCell ref="I4:I5"/>
    <mergeCell ref="A4:A5"/>
    <mergeCell ref="B4:B5"/>
    <mergeCell ref="C4:C5"/>
    <mergeCell ref="D4:D5"/>
    <mergeCell ref="E4:H4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defaultRowHeight="16.5" x14ac:dyDescent="0.3"/>
  <cols>
    <col min="1" max="1" width="15.875" customWidth="1"/>
    <col min="2" max="12" width="15.625" customWidth="1"/>
  </cols>
  <sheetData>
    <row r="1" spans="1:12" ht="18.75" x14ac:dyDescent="0.3">
      <c r="A1" s="23" t="s">
        <v>58</v>
      </c>
      <c r="B1" s="12"/>
      <c r="C1" s="49"/>
      <c r="D1" s="49"/>
      <c r="E1" s="49"/>
      <c r="F1" s="21" t="s">
        <v>19</v>
      </c>
      <c r="G1" s="12"/>
      <c r="H1" s="12"/>
      <c r="I1" s="12"/>
      <c r="J1" s="12"/>
      <c r="K1" s="12"/>
      <c r="L1" s="12"/>
    </row>
    <row r="2" spans="1:12" x14ac:dyDescent="0.3">
      <c r="A2" s="22"/>
      <c r="B2" s="22"/>
      <c r="C2" s="22"/>
      <c r="D2" s="22"/>
      <c r="E2" s="22"/>
      <c r="F2" s="22"/>
      <c r="G2" s="12"/>
      <c r="H2" s="12"/>
      <c r="I2" s="12"/>
      <c r="J2" s="12"/>
      <c r="K2" s="12"/>
      <c r="L2" s="12"/>
    </row>
    <row r="3" spans="1:12" x14ac:dyDescent="0.3">
      <c r="A3" s="10" t="s">
        <v>59</v>
      </c>
      <c r="B3" s="22"/>
      <c r="C3" s="22"/>
      <c r="D3" s="22"/>
      <c r="E3" s="22"/>
      <c r="F3" s="22"/>
      <c r="G3" s="12"/>
      <c r="H3" s="12"/>
      <c r="I3" s="12"/>
      <c r="J3" s="12"/>
      <c r="K3" s="12"/>
      <c r="L3" s="12"/>
    </row>
    <row r="4" spans="1:12" ht="24" customHeight="1" x14ac:dyDescent="0.3">
      <c r="A4" s="206" t="s">
        <v>21</v>
      </c>
      <c r="B4" s="224" t="s">
        <v>60</v>
      </c>
      <c r="C4" s="225"/>
      <c r="D4" s="225"/>
      <c r="E4" s="225"/>
      <c r="F4" s="226"/>
      <c r="G4" s="227" t="s">
        <v>61</v>
      </c>
      <c r="H4" s="228"/>
      <c r="I4" s="228"/>
      <c r="J4" s="228"/>
      <c r="K4" s="228"/>
      <c r="L4" s="228"/>
    </row>
    <row r="5" spans="1:12" ht="24" customHeight="1" x14ac:dyDescent="0.3">
      <c r="A5" s="223"/>
      <c r="B5" s="229"/>
      <c r="C5" s="208" t="s">
        <v>36</v>
      </c>
      <c r="D5" s="208" t="s">
        <v>62</v>
      </c>
      <c r="E5" s="208" t="s">
        <v>38</v>
      </c>
      <c r="F5" s="230" t="s">
        <v>63</v>
      </c>
      <c r="G5" s="232" t="s">
        <v>64</v>
      </c>
      <c r="H5" s="232" t="s">
        <v>65</v>
      </c>
      <c r="I5" s="219" t="s">
        <v>66</v>
      </c>
      <c r="J5" s="219" t="s">
        <v>67</v>
      </c>
      <c r="K5" s="219" t="s">
        <v>68</v>
      </c>
      <c r="L5" s="221" t="s">
        <v>69</v>
      </c>
    </row>
    <row r="6" spans="1:12" ht="24" customHeight="1" x14ac:dyDescent="0.3">
      <c r="A6" s="207"/>
      <c r="B6" s="209"/>
      <c r="C6" s="209"/>
      <c r="D6" s="209"/>
      <c r="E6" s="209"/>
      <c r="F6" s="231"/>
      <c r="G6" s="233"/>
      <c r="H6" s="220"/>
      <c r="I6" s="220"/>
      <c r="J6" s="220"/>
      <c r="K6" s="220"/>
      <c r="L6" s="222"/>
    </row>
    <row r="7" spans="1:12" ht="24" customHeight="1" x14ac:dyDescent="0.3">
      <c r="A7" s="26" t="s">
        <v>11</v>
      </c>
      <c r="B7" s="98">
        <v>16029</v>
      </c>
      <c r="C7" s="71">
        <v>7209</v>
      </c>
      <c r="D7" s="71">
        <v>6597</v>
      </c>
      <c r="E7" s="71">
        <v>738</v>
      </c>
      <c r="F7" s="71">
        <v>1485</v>
      </c>
      <c r="G7" s="112" t="s">
        <v>12</v>
      </c>
      <c r="H7" s="112" t="s">
        <v>12</v>
      </c>
      <c r="I7" s="112" t="s">
        <v>12</v>
      </c>
      <c r="J7" s="113" t="s">
        <v>12</v>
      </c>
      <c r="K7" s="113" t="s">
        <v>12</v>
      </c>
      <c r="L7" s="113" t="s">
        <v>12</v>
      </c>
    </row>
    <row r="8" spans="1:12" ht="24" customHeight="1" x14ac:dyDescent="0.3">
      <c r="A8" s="26" t="s">
        <v>13</v>
      </c>
      <c r="B8" s="99">
        <v>17574</v>
      </c>
      <c r="C8" s="75">
        <v>7929</v>
      </c>
      <c r="D8" s="75">
        <v>7193</v>
      </c>
      <c r="E8" s="75">
        <v>814</v>
      </c>
      <c r="F8" s="75">
        <v>1638</v>
      </c>
      <c r="G8" s="114" t="s">
        <v>12</v>
      </c>
      <c r="H8" s="114" t="s">
        <v>12</v>
      </c>
      <c r="I8" s="114" t="s">
        <v>12</v>
      </c>
      <c r="J8" s="115" t="s">
        <v>12</v>
      </c>
      <c r="K8" s="115" t="s">
        <v>12</v>
      </c>
      <c r="L8" s="115" t="s">
        <v>12</v>
      </c>
    </row>
    <row r="9" spans="1:12" ht="24" customHeight="1" x14ac:dyDescent="0.3">
      <c r="A9" s="26" t="s">
        <v>14</v>
      </c>
      <c r="B9" s="116">
        <v>18117832</v>
      </c>
      <c r="C9" s="117">
        <v>8149083</v>
      </c>
      <c r="D9" s="117">
        <v>7323164</v>
      </c>
      <c r="E9" s="117">
        <v>1010892</v>
      </c>
      <c r="F9" s="118">
        <v>1634693</v>
      </c>
      <c r="G9" s="119" t="s">
        <v>12</v>
      </c>
      <c r="H9" s="119" t="s">
        <v>12</v>
      </c>
      <c r="I9" s="119" t="s">
        <v>12</v>
      </c>
      <c r="J9" s="119" t="s">
        <v>12</v>
      </c>
      <c r="K9" s="119" t="s">
        <v>12</v>
      </c>
      <c r="L9" s="119" t="s">
        <v>12</v>
      </c>
    </row>
    <row r="10" spans="1:12" ht="24" customHeight="1" x14ac:dyDescent="0.3">
      <c r="A10" s="26" t="s">
        <v>15</v>
      </c>
      <c r="B10" s="120">
        <v>21894</v>
      </c>
      <c r="C10" s="121">
        <v>10065</v>
      </c>
      <c r="D10" s="121">
        <v>9095</v>
      </c>
      <c r="E10" s="121">
        <v>905</v>
      </c>
      <c r="F10" s="122">
        <v>1829</v>
      </c>
      <c r="G10" s="123" t="s">
        <v>12</v>
      </c>
      <c r="H10" s="123" t="s">
        <v>12</v>
      </c>
      <c r="I10" s="123" t="s">
        <v>12</v>
      </c>
      <c r="J10" s="123" t="s">
        <v>12</v>
      </c>
      <c r="K10" s="123" t="s">
        <v>12</v>
      </c>
      <c r="L10" s="123" t="s">
        <v>12</v>
      </c>
    </row>
    <row r="11" spans="1:12" ht="24" customHeight="1" x14ac:dyDescent="0.3">
      <c r="A11" s="27" t="s">
        <v>16</v>
      </c>
      <c r="B11" s="124">
        <v>23026</v>
      </c>
      <c r="C11" s="125">
        <v>10647</v>
      </c>
      <c r="D11" s="125">
        <v>9597</v>
      </c>
      <c r="E11" s="125">
        <v>919</v>
      </c>
      <c r="F11" s="126">
        <v>1863</v>
      </c>
      <c r="G11" s="127" t="s">
        <v>12</v>
      </c>
      <c r="H11" s="127" t="s">
        <v>12</v>
      </c>
      <c r="I11" s="127" t="s">
        <v>12</v>
      </c>
      <c r="J11" s="127" t="s">
        <v>12</v>
      </c>
      <c r="K11" s="127" t="s">
        <v>12</v>
      </c>
      <c r="L11" s="127" t="s">
        <v>12</v>
      </c>
    </row>
    <row r="12" spans="1:12" ht="24" customHeight="1" x14ac:dyDescent="0.3">
      <c r="A12" s="63" t="s">
        <v>17</v>
      </c>
      <c r="B12" s="64">
        <f t="shared" ref="B12" si="0">SUM(C12:F12)</f>
        <v>26887000</v>
      </c>
      <c r="C12" s="65">
        <v>12302000</v>
      </c>
      <c r="D12" s="65">
        <v>11168000</v>
      </c>
      <c r="E12" s="65">
        <v>1250000</v>
      </c>
      <c r="F12" s="65">
        <v>2167000</v>
      </c>
      <c r="G12" s="66" t="s">
        <v>95</v>
      </c>
      <c r="H12" s="66" t="s">
        <v>95</v>
      </c>
      <c r="I12" s="66" t="s">
        <v>95</v>
      </c>
      <c r="J12" s="66" t="s">
        <v>95</v>
      </c>
      <c r="K12" s="66" t="s">
        <v>95</v>
      </c>
      <c r="L12" s="184" t="s">
        <v>95</v>
      </c>
    </row>
    <row r="13" spans="1:12" x14ac:dyDescent="0.3">
      <c r="A13" s="46" t="s">
        <v>57</v>
      </c>
      <c r="B13" s="46"/>
      <c r="C13" s="47"/>
      <c r="D13" s="48"/>
      <c r="E13" s="47"/>
      <c r="F13" s="47"/>
      <c r="G13" s="47"/>
      <c r="H13" s="47"/>
      <c r="I13" s="47"/>
      <c r="J13" s="47"/>
      <c r="K13" s="47"/>
      <c r="L13" s="47"/>
    </row>
    <row r="14" spans="1:12" x14ac:dyDescent="0.3">
      <c r="A14" s="2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14">
    <mergeCell ref="I5:I6"/>
    <mergeCell ref="J5:J6"/>
    <mergeCell ref="K5:K6"/>
    <mergeCell ref="L5:L6"/>
    <mergeCell ref="A4:A6"/>
    <mergeCell ref="B4:F4"/>
    <mergeCell ref="G4:L4"/>
    <mergeCell ref="B5:B6"/>
    <mergeCell ref="C5:C6"/>
    <mergeCell ref="D5:D6"/>
    <mergeCell ref="E5:E6"/>
    <mergeCell ref="F5:F6"/>
    <mergeCell ref="G5:G6"/>
    <mergeCell ref="H5:H6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/>
  </sheetViews>
  <sheetFormatPr defaultRowHeight="16.5" x14ac:dyDescent="0.3"/>
  <cols>
    <col min="1" max="26" width="11.75" customWidth="1"/>
  </cols>
  <sheetData>
    <row r="1" spans="1:26" x14ac:dyDescent="0.3">
      <c r="A1" s="51" t="s">
        <v>70</v>
      </c>
      <c r="B1" s="22"/>
      <c r="C1" s="12"/>
      <c r="D1" s="51"/>
      <c r="E1" s="51"/>
      <c r="F1" s="51"/>
      <c r="G1" s="51"/>
      <c r="H1" s="5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3">
      <c r="A2" s="22"/>
      <c r="B2" s="22"/>
      <c r="C2" s="22"/>
      <c r="D2" s="22"/>
      <c r="E2" s="22"/>
      <c r="F2" s="22"/>
      <c r="G2" s="22"/>
      <c r="H2" s="22"/>
      <c r="I2" s="2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3">
      <c r="A3" s="10" t="s">
        <v>71</v>
      </c>
      <c r="B3" s="22"/>
      <c r="C3" s="22"/>
      <c r="D3" s="22"/>
      <c r="E3" s="22"/>
      <c r="F3" s="22"/>
      <c r="G3" s="22"/>
      <c r="H3" s="22"/>
      <c r="I3" s="2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4" customHeight="1" x14ac:dyDescent="0.3">
      <c r="A4" s="240" t="s">
        <v>21</v>
      </c>
      <c r="B4" s="243" t="s">
        <v>72</v>
      </c>
      <c r="C4" s="212" t="s">
        <v>73</v>
      </c>
      <c r="D4" s="212" t="s">
        <v>74</v>
      </c>
      <c r="E4" s="244" t="s">
        <v>75</v>
      </c>
      <c r="F4" s="244"/>
      <c r="G4" s="244"/>
      <c r="H4" s="244"/>
      <c r="I4" s="244"/>
      <c r="J4" s="244"/>
      <c r="K4" s="244"/>
      <c r="L4" s="235" t="s">
        <v>76</v>
      </c>
      <c r="M4" s="217"/>
      <c r="N4" s="217"/>
      <c r="O4" s="217"/>
      <c r="P4" s="218"/>
      <c r="Q4" s="235" t="s">
        <v>76</v>
      </c>
      <c r="R4" s="217"/>
      <c r="S4" s="217"/>
      <c r="T4" s="217"/>
      <c r="U4" s="217"/>
      <c r="V4" s="218"/>
      <c r="W4" s="212" t="s">
        <v>77</v>
      </c>
      <c r="X4" s="212" t="s">
        <v>78</v>
      </c>
      <c r="Y4" s="236" t="s">
        <v>79</v>
      </c>
      <c r="Z4" s="52"/>
    </row>
    <row r="5" spans="1:26" ht="24" customHeight="1" x14ac:dyDescent="0.3">
      <c r="A5" s="241"/>
      <c r="B5" s="244"/>
      <c r="C5" s="234"/>
      <c r="D5" s="234"/>
      <c r="E5" s="213" t="s">
        <v>80</v>
      </c>
      <c r="F5" s="212" t="s">
        <v>72</v>
      </c>
      <c r="G5" s="212" t="s">
        <v>73</v>
      </c>
      <c r="H5" s="234" t="s">
        <v>81</v>
      </c>
      <c r="I5" s="234"/>
      <c r="J5" s="212" t="s">
        <v>82</v>
      </c>
      <c r="K5" s="212" t="s">
        <v>83</v>
      </c>
      <c r="L5" s="212" t="s">
        <v>84</v>
      </c>
      <c r="M5" s="212" t="s">
        <v>85</v>
      </c>
      <c r="N5" s="212"/>
      <c r="O5" s="212"/>
      <c r="P5" s="212"/>
      <c r="Q5" s="234" t="s">
        <v>86</v>
      </c>
      <c r="R5" s="234"/>
      <c r="S5" s="234"/>
      <c r="T5" s="234"/>
      <c r="U5" s="234"/>
      <c r="V5" s="234"/>
      <c r="W5" s="212"/>
      <c r="X5" s="212"/>
      <c r="Y5" s="236"/>
      <c r="Z5" s="52"/>
    </row>
    <row r="6" spans="1:26" ht="24" customHeight="1" x14ac:dyDescent="0.3">
      <c r="A6" s="241"/>
      <c r="B6" s="244"/>
      <c r="C6" s="234"/>
      <c r="D6" s="234"/>
      <c r="E6" s="237"/>
      <c r="F6" s="212"/>
      <c r="G6" s="212"/>
      <c r="H6" s="238" t="s">
        <v>87</v>
      </c>
      <c r="I6" s="238" t="s">
        <v>88</v>
      </c>
      <c r="J6" s="212"/>
      <c r="K6" s="212"/>
      <c r="L6" s="212"/>
      <c r="M6" s="212" t="s">
        <v>89</v>
      </c>
      <c r="N6" s="212" t="s">
        <v>90</v>
      </c>
      <c r="O6" s="212" t="s">
        <v>91</v>
      </c>
      <c r="P6" s="212"/>
      <c r="Q6" s="212" t="s">
        <v>92</v>
      </c>
      <c r="R6" s="212" t="s">
        <v>93</v>
      </c>
      <c r="S6" s="234" t="s">
        <v>91</v>
      </c>
      <c r="T6" s="234"/>
      <c r="U6" s="234" t="s">
        <v>82</v>
      </c>
      <c r="V6" s="234" t="s">
        <v>83</v>
      </c>
      <c r="W6" s="212"/>
      <c r="X6" s="212"/>
      <c r="Y6" s="236"/>
      <c r="Z6" s="52"/>
    </row>
    <row r="7" spans="1:26" ht="24" customHeight="1" x14ac:dyDescent="0.3">
      <c r="A7" s="242"/>
      <c r="B7" s="244"/>
      <c r="C7" s="234"/>
      <c r="D7" s="234"/>
      <c r="E7" s="214"/>
      <c r="F7" s="234"/>
      <c r="G7" s="234"/>
      <c r="H7" s="239"/>
      <c r="I7" s="239"/>
      <c r="J7" s="234"/>
      <c r="K7" s="234"/>
      <c r="L7" s="234"/>
      <c r="M7" s="212"/>
      <c r="N7" s="212"/>
      <c r="O7" s="188" t="s">
        <v>87</v>
      </c>
      <c r="P7" s="188" t="s">
        <v>88</v>
      </c>
      <c r="Q7" s="212"/>
      <c r="R7" s="212"/>
      <c r="S7" s="188" t="s">
        <v>87</v>
      </c>
      <c r="T7" s="188" t="s">
        <v>88</v>
      </c>
      <c r="U7" s="234"/>
      <c r="V7" s="234"/>
      <c r="W7" s="212"/>
      <c r="X7" s="212"/>
      <c r="Y7" s="236"/>
      <c r="Z7" s="52"/>
    </row>
    <row r="8" spans="1:26" ht="24" customHeight="1" x14ac:dyDescent="0.3">
      <c r="A8" s="53" t="s">
        <v>11</v>
      </c>
      <c r="B8" s="98">
        <v>948898</v>
      </c>
      <c r="C8" s="71">
        <v>861138</v>
      </c>
      <c r="D8" s="71">
        <v>90.751376860315858</v>
      </c>
      <c r="E8" s="128">
        <v>0</v>
      </c>
      <c r="F8" s="128">
        <v>532510</v>
      </c>
      <c r="G8" s="71">
        <v>532510</v>
      </c>
      <c r="H8" s="71">
        <v>100918</v>
      </c>
      <c r="I8" s="71">
        <v>120675</v>
      </c>
      <c r="J8" s="128">
        <v>0</v>
      </c>
      <c r="K8" s="71">
        <v>310917</v>
      </c>
      <c r="L8" s="71">
        <v>28.6</v>
      </c>
      <c r="M8" s="71">
        <v>263175</v>
      </c>
      <c r="N8" s="71">
        <v>175415</v>
      </c>
      <c r="O8" s="71">
        <v>28883</v>
      </c>
      <c r="P8" s="71">
        <v>146532</v>
      </c>
      <c r="Q8" s="71">
        <v>153213</v>
      </c>
      <c r="R8" s="71">
        <v>153213</v>
      </c>
      <c r="S8" s="71">
        <v>4929</v>
      </c>
      <c r="T8" s="71">
        <v>133774</v>
      </c>
      <c r="U8" s="71">
        <v>0</v>
      </c>
      <c r="V8" s="71">
        <v>14510</v>
      </c>
      <c r="W8" s="71">
        <v>8163</v>
      </c>
      <c r="X8" s="71">
        <v>31262</v>
      </c>
      <c r="Y8" s="71">
        <v>147</v>
      </c>
      <c r="Z8" s="54"/>
    </row>
    <row r="9" spans="1:26" ht="24" customHeight="1" x14ac:dyDescent="0.3">
      <c r="A9" s="53" t="s">
        <v>13</v>
      </c>
      <c r="B9" s="99">
        <v>950642</v>
      </c>
      <c r="C9" s="75">
        <v>864462</v>
      </c>
      <c r="D9" s="75">
        <v>90.934547390079544</v>
      </c>
      <c r="E9" s="129">
        <v>0</v>
      </c>
      <c r="F9" s="129">
        <v>532846</v>
      </c>
      <c r="G9" s="75">
        <v>532846</v>
      </c>
      <c r="H9" s="75">
        <v>101571</v>
      </c>
      <c r="I9" s="75">
        <v>120675</v>
      </c>
      <c r="J9" s="129">
        <v>0</v>
      </c>
      <c r="K9" s="75">
        <v>310600</v>
      </c>
      <c r="L9" s="75">
        <v>28.6</v>
      </c>
      <c r="M9" s="75">
        <v>263175</v>
      </c>
      <c r="N9" s="75">
        <v>176995</v>
      </c>
      <c r="O9" s="75">
        <v>28883</v>
      </c>
      <c r="P9" s="75">
        <v>148112</v>
      </c>
      <c r="Q9" s="75">
        <v>154621</v>
      </c>
      <c r="R9" s="75">
        <v>154621</v>
      </c>
      <c r="S9" s="75">
        <v>4929</v>
      </c>
      <c r="T9" s="75">
        <v>133774</v>
      </c>
      <c r="U9" s="75">
        <v>0</v>
      </c>
      <c r="V9" s="75">
        <v>15918</v>
      </c>
      <c r="W9" s="75">
        <v>8203</v>
      </c>
      <c r="X9" s="75">
        <v>31363</v>
      </c>
      <c r="Y9" s="75">
        <v>147</v>
      </c>
      <c r="Z9" s="54"/>
    </row>
    <row r="10" spans="1:26" ht="24" customHeight="1" x14ac:dyDescent="0.3">
      <c r="A10" s="53" t="s">
        <v>14</v>
      </c>
      <c r="B10" s="130">
        <v>971689</v>
      </c>
      <c r="C10" s="131">
        <v>916290</v>
      </c>
      <c r="D10" s="132">
        <v>94.298690218784003</v>
      </c>
      <c r="E10" s="133" t="s">
        <v>94</v>
      </c>
      <c r="F10" s="134">
        <v>534648</v>
      </c>
      <c r="G10" s="134">
        <v>534648</v>
      </c>
      <c r="H10" s="134">
        <v>102334</v>
      </c>
      <c r="I10" s="131">
        <v>120120</v>
      </c>
      <c r="J10" s="131" t="s">
        <v>94</v>
      </c>
      <c r="K10" s="131">
        <v>312194</v>
      </c>
      <c r="L10" s="135">
        <v>28.6</v>
      </c>
      <c r="M10" s="131">
        <v>263175</v>
      </c>
      <c r="N10" s="131">
        <v>207776</v>
      </c>
      <c r="O10" s="131">
        <v>28883</v>
      </c>
      <c r="P10" s="131">
        <v>178893</v>
      </c>
      <c r="Q10" s="131">
        <v>173866</v>
      </c>
      <c r="R10" s="131">
        <v>173866</v>
      </c>
      <c r="S10" s="131">
        <v>6734</v>
      </c>
      <c r="T10" s="131">
        <v>145758</v>
      </c>
      <c r="U10" s="131" t="s">
        <v>94</v>
      </c>
      <c r="V10" s="131">
        <v>21374</v>
      </c>
      <c r="W10" s="136">
        <v>9103</v>
      </c>
      <c r="X10" s="136">
        <v>31494</v>
      </c>
      <c r="Y10" s="136">
        <v>147</v>
      </c>
      <c r="Z10" s="54"/>
    </row>
    <row r="11" spans="1:26" ht="24" customHeight="1" x14ac:dyDescent="0.3">
      <c r="A11" s="53" t="s">
        <v>15</v>
      </c>
      <c r="B11" s="137">
        <v>974307</v>
      </c>
      <c r="C11" s="138">
        <v>925687</v>
      </c>
      <c r="D11" s="139">
        <v>95</v>
      </c>
      <c r="E11" s="140"/>
      <c r="F11" s="141">
        <v>535105</v>
      </c>
      <c r="G11" s="141">
        <v>535105</v>
      </c>
      <c r="H11" s="141">
        <v>102334</v>
      </c>
      <c r="I11" s="138">
        <v>120120</v>
      </c>
      <c r="J11" s="138"/>
      <c r="K11" s="138">
        <v>312651</v>
      </c>
      <c r="L11" s="142">
        <v>28.6</v>
      </c>
      <c r="M11" s="138">
        <v>263175</v>
      </c>
      <c r="N11" s="138">
        <v>214555</v>
      </c>
      <c r="O11" s="138">
        <v>28883</v>
      </c>
      <c r="P11" s="138">
        <v>185672</v>
      </c>
      <c r="Q11" s="138">
        <v>176027</v>
      </c>
      <c r="R11" s="138">
        <v>176027</v>
      </c>
      <c r="S11" s="138">
        <v>6734</v>
      </c>
      <c r="T11" s="138">
        <v>147919</v>
      </c>
      <c r="U11" s="138"/>
      <c r="V11" s="138">
        <v>21374</v>
      </c>
      <c r="W11" s="143">
        <v>9288</v>
      </c>
      <c r="X11" s="143">
        <v>31625</v>
      </c>
      <c r="Y11" s="143">
        <v>147</v>
      </c>
      <c r="Z11" s="54"/>
    </row>
    <row r="12" spans="1:26" ht="24" customHeight="1" x14ac:dyDescent="0.3">
      <c r="A12" s="55" t="s">
        <v>16</v>
      </c>
      <c r="B12" s="144">
        <v>975541</v>
      </c>
      <c r="C12" s="145">
        <v>927272</v>
      </c>
      <c r="D12" s="146">
        <v>95.1</v>
      </c>
      <c r="E12" s="147">
        <v>16.600000000000001</v>
      </c>
      <c r="F12" s="148">
        <v>535838</v>
      </c>
      <c r="G12" s="148">
        <v>535838</v>
      </c>
      <c r="H12" s="148">
        <v>67145</v>
      </c>
      <c r="I12" s="145">
        <v>120212</v>
      </c>
      <c r="J12" s="145">
        <v>0</v>
      </c>
      <c r="K12" s="145">
        <v>348481</v>
      </c>
      <c r="L12" s="149">
        <v>15.5</v>
      </c>
      <c r="M12" s="145">
        <v>263175</v>
      </c>
      <c r="N12" s="145">
        <v>214906</v>
      </c>
      <c r="O12" s="145">
        <v>28883</v>
      </c>
      <c r="P12" s="145">
        <v>186023</v>
      </c>
      <c r="Q12" s="145">
        <v>176528</v>
      </c>
      <c r="R12" s="145">
        <v>176528</v>
      </c>
      <c r="S12" s="145">
        <v>6734</v>
      </c>
      <c r="T12" s="145">
        <v>147919</v>
      </c>
      <c r="U12" s="145">
        <v>0</v>
      </c>
      <c r="V12" s="145">
        <v>21875</v>
      </c>
      <c r="W12" s="150">
        <v>9299</v>
      </c>
      <c r="X12" s="150">
        <v>40237</v>
      </c>
      <c r="Y12" s="150">
        <v>92</v>
      </c>
      <c r="Z12" s="54"/>
    </row>
    <row r="13" spans="1:26" ht="24" customHeight="1" x14ac:dyDescent="0.3">
      <c r="A13" s="62" t="s">
        <v>96</v>
      </c>
      <c r="B13" s="175">
        <v>990971</v>
      </c>
      <c r="C13" s="174">
        <f t="shared" ref="C13" si="0">G13+N13+R13</f>
        <v>933319</v>
      </c>
      <c r="D13" s="176">
        <f t="shared" ref="D13" si="1">C13/B13*100</f>
        <v>94.182271731463388</v>
      </c>
      <c r="E13" s="67" t="s">
        <v>94</v>
      </c>
      <c r="F13" s="177">
        <v>505189</v>
      </c>
      <c r="G13" s="177">
        <v>490708</v>
      </c>
      <c r="H13" s="177">
        <v>67145</v>
      </c>
      <c r="I13" s="174">
        <v>119912</v>
      </c>
      <c r="J13" s="174">
        <v>0</v>
      </c>
      <c r="K13" s="174">
        <v>303651</v>
      </c>
      <c r="L13" s="178">
        <v>28.6</v>
      </c>
      <c r="M13" s="174">
        <v>263175</v>
      </c>
      <c r="N13" s="174">
        <v>220004</v>
      </c>
      <c r="O13" s="174">
        <v>28883</v>
      </c>
      <c r="P13" s="174">
        <v>191121</v>
      </c>
      <c r="Q13" s="174">
        <v>222607</v>
      </c>
      <c r="R13" s="174">
        <v>222607</v>
      </c>
      <c r="S13" s="174">
        <v>7123</v>
      </c>
      <c r="T13" s="174">
        <v>158476</v>
      </c>
      <c r="U13" s="174">
        <v>0</v>
      </c>
      <c r="V13" s="174">
        <v>57008</v>
      </c>
      <c r="W13" s="179">
        <v>9900</v>
      </c>
      <c r="X13" s="179">
        <v>40237</v>
      </c>
      <c r="Y13" s="179">
        <v>71</v>
      </c>
      <c r="Z13" s="61"/>
    </row>
    <row r="14" spans="1:26" x14ac:dyDescent="0.3">
      <c r="A14" s="46" t="s">
        <v>57</v>
      </c>
      <c r="B14" s="56"/>
      <c r="C14" s="54"/>
      <c r="D14" s="57"/>
      <c r="E14" s="58"/>
      <c r="F14" s="54"/>
      <c r="G14" s="54"/>
      <c r="H14" s="54"/>
      <c r="I14" s="54"/>
      <c r="J14" s="54"/>
      <c r="K14" s="54"/>
      <c r="L14" s="59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</sheetData>
  <mergeCells count="29">
    <mergeCell ref="A4:A7"/>
    <mergeCell ref="B4:B7"/>
    <mergeCell ref="C4:C7"/>
    <mergeCell ref="D4:D7"/>
    <mergeCell ref="E4:K4"/>
    <mergeCell ref="I6:I7"/>
    <mergeCell ref="Q4:V4"/>
    <mergeCell ref="W4:W7"/>
    <mergeCell ref="X4:X7"/>
    <mergeCell ref="Y4:Y7"/>
    <mergeCell ref="E5:E7"/>
    <mergeCell ref="F5:F7"/>
    <mergeCell ref="G5:G7"/>
    <mergeCell ref="H5:I5"/>
    <mergeCell ref="J5:J7"/>
    <mergeCell ref="K5:K7"/>
    <mergeCell ref="L4:P4"/>
    <mergeCell ref="L5:L7"/>
    <mergeCell ref="M5:P5"/>
    <mergeCell ref="V6:V7"/>
    <mergeCell ref="Q5:V5"/>
    <mergeCell ref="H6:H7"/>
    <mergeCell ref="S6:T6"/>
    <mergeCell ref="U6:U7"/>
    <mergeCell ref="M6:M7"/>
    <mergeCell ref="N6:N7"/>
    <mergeCell ref="O6:P6"/>
    <mergeCell ref="Q6:Q7"/>
    <mergeCell ref="R6:R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1.고압가스 시설 현황</vt:lpstr>
      <vt:lpstr>2.상수도</vt:lpstr>
      <vt:lpstr>3.급수 사용량</vt:lpstr>
      <vt:lpstr>4.급수 사용료 부과</vt:lpstr>
      <vt:lpstr>5.하수도 인구 및 보급률</vt:lpstr>
      <vt:lpstr>6.하수사용료 부과</vt:lpstr>
      <vt:lpstr>7.하수관거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박대병</cp:lastModifiedBy>
  <cp:lastPrinted>2018-12-11T11:19:13Z</cp:lastPrinted>
  <dcterms:created xsi:type="dcterms:W3CDTF">2018-10-18T02:16:18Z</dcterms:created>
  <dcterms:modified xsi:type="dcterms:W3CDTF">2019-07-03T13:13:18Z</dcterms:modified>
</cp:coreProperties>
</file>