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HUUJY125\02-1 대표홈페이지\유지보수\콘텐츠 업데이트 요청\구 홈페이지 자료(통계연보, 사업체조사보고서) 게재 협조(기획조정실-4881)_180517\유지보수요청_180518\2017년 통계연보\"/>
    </mc:Choice>
  </mc:AlternateContent>
  <bookViews>
    <workbookView xWindow="0" yWindow="0" windowWidth="28800" windowHeight="11970"/>
  </bookViews>
  <sheets>
    <sheet name="Ⅵ농림수산업" sheetId="1" r:id="rId1"/>
  </sheets>
  <definedNames>
    <definedName name="_xlnm.Print_Area" localSheetId="0">Ⅵ농림수산업!$A$353:$AD$366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C54" i="1"/>
  <c r="D54" i="1"/>
  <c r="C68" i="1"/>
  <c r="H68" i="1"/>
  <c r="K68" i="1"/>
  <c r="N68" i="1"/>
  <c r="C156" i="1"/>
  <c r="D156" i="1"/>
  <c r="F156" i="1"/>
  <c r="G156" i="1"/>
  <c r="H156" i="1"/>
  <c r="I156" i="1"/>
  <c r="J156" i="1"/>
  <c r="K156" i="1"/>
  <c r="M156" i="1"/>
  <c r="N156" i="1"/>
  <c r="O156" i="1"/>
  <c r="P156" i="1"/>
  <c r="Q156" i="1"/>
  <c r="R156" i="1"/>
  <c r="E157" i="1"/>
  <c r="B157" i="1" s="1"/>
  <c r="L157" i="1"/>
  <c r="L156" i="1" s="1"/>
  <c r="B158" i="1"/>
  <c r="E158" i="1"/>
  <c r="L158" i="1"/>
  <c r="E159" i="1"/>
  <c r="E156" i="1" s="1"/>
  <c r="L159" i="1"/>
  <c r="E160" i="1"/>
  <c r="B160" i="1" s="1"/>
  <c r="L160" i="1"/>
  <c r="E161" i="1"/>
  <c r="B161" i="1" s="1"/>
  <c r="L161" i="1"/>
  <c r="B162" i="1"/>
  <c r="E162" i="1"/>
  <c r="L162" i="1"/>
  <c r="E163" i="1"/>
  <c r="B163" i="1" s="1"/>
  <c r="L163" i="1"/>
  <c r="E164" i="1"/>
  <c r="B164" i="1" s="1"/>
  <c r="L164" i="1"/>
  <c r="E165" i="1"/>
  <c r="B165" i="1" s="1"/>
  <c r="L165" i="1"/>
  <c r="B166" i="1"/>
  <c r="E166" i="1"/>
  <c r="L166" i="1"/>
  <c r="E167" i="1"/>
  <c r="B167" i="1" s="1"/>
  <c r="L167" i="1"/>
  <c r="E168" i="1"/>
  <c r="B168" i="1" s="1"/>
  <c r="L168" i="1"/>
  <c r="E169" i="1"/>
  <c r="B169" i="1" s="1"/>
  <c r="L169" i="1"/>
  <c r="B170" i="1"/>
  <c r="E170" i="1"/>
  <c r="L170" i="1"/>
  <c r="E171" i="1"/>
  <c r="B171" i="1" s="1"/>
  <c r="L171" i="1"/>
  <c r="E172" i="1"/>
  <c r="B172" i="1" s="1"/>
  <c r="L172" i="1"/>
  <c r="E173" i="1"/>
  <c r="B173" i="1" s="1"/>
  <c r="L173" i="1"/>
  <c r="B174" i="1"/>
  <c r="E174" i="1"/>
  <c r="L174" i="1"/>
  <c r="E175" i="1"/>
  <c r="B175" i="1" s="1"/>
  <c r="L175" i="1"/>
  <c r="E176" i="1"/>
  <c r="B176" i="1" s="1"/>
  <c r="L176" i="1"/>
  <c r="E177" i="1"/>
  <c r="B177" i="1" s="1"/>
  <c r="L177" i="1"/>
  <c r="B178" i="1"/>
  <c r="E178" i="1"/>
  <c r="L178" i="1"/>
  <c r="E179" i="1"/>
  <c r="B179" i="1" s="1"/>
  <c r="L179" i="1"/>
  <c r="E180" i="1"/>
  <c r="B180" i="1" s="1"/>
  <c r="L180" i="1"/>
  <c r="N194" i="1"/>
  <c r="B224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F301" i="1"/>
  <c r="F302" i="1"/>
  <c r="F303" i="1"/>
  <c r="F304" i="1"/>
  <c r="F305" i="1"/>
  <c r="F306" i="1"/>
  <c r="B159" i="1" l="1"/>
  <c r="B156" i="1" s="1"/>
</calcChain>
</file>

<file path=xl/sharedStrings.xml><?xml version="1.0" encoding="utf-8"?>
<sst xmlns="http://schemas.openxmlformats.org/spreadsheetml/2006/main" count="823" uniqueCount="403">
  <si>
    <t>목록으로</t>
  </si>
  <si>
    <t xml:space="preserve">  주:1)구근류(천구), 종자·종묘류(천본) 포함</t>
    <phoneticPr fontId="3" type="noConversion"/>
  </si>
  <si>
    <t>자료: 첨단산업과, 대구시 농산유통과</t>
    <phoneticPr fontId="3" type="noConversion"/>
  </si>
  <si>
    <t>2 0 1 6</t>
    <phoneticPr fontId="3" type="noConversion"/>
  </si>
  <si>
    <t>2 0 1 5</t>
    <phoneticPr fontId="3" type="noConversion"/>
  </si>
  <si>
    <t>2 0 1 4</t>
    <phoneticPr fontId="3" type="noConversion"/>
  </si>
  <si>
    <t>2 0 1 3</t>
  </si>
  <si>
    <t>2 0 1 2</t>
    <phoneticPr fontId="3" type="noConversion"/>
  </si>
  <si>
    <t>2 0 1 1</t>
  </si>
  <si>
    <t>판매량</t>
    <phoneticPr fontId="3" type="noConversion"/>
  </si>
  <si>
    <t>면 적</t>
    <phoneticPr fontId="3" type="noConversion"/>
  </si>
  <si>
    <t>판매량</t>
    <phoneticPr fontId="3" type="noConversion"/>
  </si>
  <si>
    <r>
      <t>기  타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</si>
  <si>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>화목류(천주)</t>
    <phoneticPr fontId="3" type="noConversion"/>
  </si>
  <si>
    <t>관상수류(천주)</t>
    <phoneticPr fontId="3" type="noConversion"/>
  </si>
  <si>
    <t>초화류-화단용(천분)</t>
    <phoneticPr fontId="3" type="noConversion"/>
  </si>
  <si>
    <t>분화류-난류(천분)</t>
    <phoneticPr fontId="3" type="noConversion"/>
  </si>
  <si>
    <t>절화류(천본)</t>
    <phoneticPr fontId="3" type="noConversion"/>
  </si>
  <si>
    <t>합     계</t>
    <phoneticPr fontId="3" type="noConversion"/>
  </si>
  <si>
    <t>연 별</t>
    <phoneticPr fontId="3" type="noConversion"/>
  </si>
  <si>
    <t xml:space="preserve"> </t>
  </si>
  <si>
    <t>면적:ha, 천본, 천분, 천주</t>
    <phoneticPr fontId="3" type="noConversion"/>
  </si>
  <si>
    <t xml:space="preserve">  22. 화훼류 재배현황</t>
    <phoneticPr fontId="3" type="noConversion"/>
  </si>
  <si>
    <t xml:space="preserve">  주:2007년부터 민간인증현황 포함</t>
    <phoneticPr fontId="3" type="noConversion"/>
  </si>
  <si>
    <t>자료: 첨단산업과, 국립농산물품질관리원 경북지원</t>
    <phoneticPr fontId="3" type="noConversion"/>
  </si>
  <si>
    <t>2 0 1 6</t>
    <phoneticPr fontId="3" type="noConversion"/>
  </si>
  <si>
    <t>2 0 1 5</t>
    <phoneticPr fontId="3" type="noConversion"/>
  </si>
  <si>
    <t>2 0 1 4</t>
    <phoneticPr fontId="3" type="noConversion"/>
  </si>
  <si>
    <t>2 0 1 2</t>
    <phoneticPr fontId="3" type="noConversion"/>
  </si>
  <si>
    <t>출하량</t>
    <phoneticPr fontId="3" type="noConversion"/>
  </si>
  <si>
    <t>농가수</t>
    <phoneticPr fontId="3" type="noConversion"/>
  </si>
  <si>
    <t>건  수</t>
    <phoneticPr fontId="3" type="noConversion"/>
  </si>
  <si>
    <t>면 적</t>
    <phoneticPr fontId="3" type="noConversion"/>
  </si>
  <si>
    <t>면적</t>
    <phoneticPr fontId="3" type="noConversion"/>
  </si>
  <si>
    <t>건  수</t>
  </si>
  <si>
    <t>무항생제 축산물</t>
    <phoneticPr fontId="3" type="noConversion"/>
  </si>
  <si>
    <t>유기 축산물</t>
    <phoneticPr fontId="3" type="noConversion"/>
  </si>
  <si>
    <t>합   계</t>
    <phoneticPr fontId="3" type="noConversion"/>
  </si>
  <si>
    <t>저농약 농산물</t>
    <phoneticPr fontId="3" type="noConversion"/>
  </si>
  <si>
    <t>무농약 농산물</t>
    <phoneticPr fontId="3" type="noConversion"/>
  </si>
  <si>
    <t>전환기</t>
    <phoneticPr fontId="3" type="noConversion"/>
  </si>
  <si>
    <t>유기 농산물</t>
    <phoneticPr fontId="3" type="noConversion"/>
  </si>
  <si>
    <t>합  계</t>
    <phoneticPr fontId="3" type="noConversion"/>
  </si>
  <si>
    <t>축  산  물</t>
    <phoneticPr fontId="3" type="noConversion"/>
  </si>
  <si>
    <t>농 산 물</t>
    <phoneticPr fontId="3" type="noConversion"/>
  </si>
  <si>
    <t>연  별</t>
    <phoneticPr fontId="3" type="noConversion"/>
  </si>
  <si>
    <t>면적:건,호,ha,톤</t>
    <phoneticPr fontId="3" type="noConversion"/>
  </si>
  <si>
    <t xml:space="preserve">  21.  친환경농축산물 출하현황</t>
    <phoneticPr fontId="3" type="noConversion"/>
  </si>
  <si>
    <t>자료: 첨단산업과</t>
    <phoneticPr fontId="3" type="noConversion"/>
  </si>
  <si>
    <t>2 0 1 0</t>
  </si>
  <si>
    <t>2 0 0 5</t>
  </si>
  <si>
    <t>2 0 0 0</t>
  </si>
  <si>
    <t xml:space="preserve"> 1 9 9 5 </t>
  </si>
  <si>
    <t xml:space="preserve"> 1 9 9 0 </t>
  </si>
  <si>
    <t>호당종사자</t>
  </si>
  <si>
    <t>호당인구</t>
  </si>
  <si>
    <t>제2종</t>
  </si>
  <si>
    <t>제1종</t>
  </si>
  <si>
    <t>여</t>
  </si>
  <si>
    <t>남</t>
  </si>
  <si>
    <t>겸    업</t>
    <phoneticPr fontId="3" type="noConversion"/>
  </si>
  <si>
    <t>전업</t>
  </si>
  <si>
    <t>어업종사자 가구원</t>
  </si>
  <si>
    <t>어가인구</t>
    <phoneticPr fontId="3" type="noConversion"/>
  </si>
  <si>
    <t>어    가</t>
  </si>
  <si>
    <t>연  별</t>
  </si>
  <si>
    <t>단위:가구, 명</t>
  </si>
  <si>
    <t xml:space="preserve">     나. 내수면 어업</t>
    <phoneticPr fontId="3" type="noConversion"/>
  </si>
  <si>
    <t>자료: 첨단산업과</t>
    <phoneticPr fontId="3" type="noConversion"/>
  </si>
  <si>
    <t>2 0 1 5</t>
    <phoneticPr fontId="3" type="noConversion"/>
  </si>
  <si>
    <t>겸업</t>
  </si>
  <si>
    <t>어가인구</t>
  </si>
  <si>
    <t xml:space="preserve">      가. 해수면 어업</t>
    <phoneticPr fontId="3" type="noConversion"/>
  </si>
  <si>
    <t xml:space="preserve">  20.  어가 및 어가인구</t>
    <phoneticPr fontId="3" type="noConversion"/>
  </si>
  <si>
    <t>자료: 공원녹지과</t>
    <phoneticPr fontId="3" type="noConversion"/>
  </si>
  <si>
    <t>2 0 1 6</t>
    <phoneticPr fontId="3" type="noConversion"/>
  </si>
  <si>
    <t>2 0 1 4</t>
    <phoneticPr fontId="3" type="noConversion"/>
  </si>
  <si>
    <t>2 0 1 2</t>
    <phoneticPr fontId="3" type="noConversion"/>
  </si>
  <si>
    <t>방제면적</t>
    <phoneticPr fontId="3" type="noConversion"/>
  </si>
  <si>
    <t>발생면적</t>
    <phoneticPr fontId="3" type="noConversion"/>
  </si>
  <si>
    <t>방제본수</t>
    <phoneticPr fontId="3" type="noConversion"/>
  </si>
  <si>
    <t>발생본수</t>
    <phoneticPr fontId="3" type="noConversion"/>
  </si>
  <si>
    <t>기타해충</t>
    <phoneticPr fontId="3" type="noConversion"/>
  </si>
  <si>
    <t>밤나무해충</t>
    <phoneticPr fontId="3" type="noConversion"/>
  </si>
  <si>
    <t>황철나무알락하늘소</t>
    <phoneticPr fontId="3" type="noConversion"/>
  </si>
  <si>
    <t>잣나무털녹병</t>
    <phoneticPr fontId="3" type="noConversion"/>
  </si>
  <si>
    <t>오리나무잎벌레</t>
    <phoneticPr fontId="3" type="noConversion"/>
  </si>
  <si>
    <t>흰불나방</t>
    <phoneticPr fontId="3" type="noConversion"/>
  </si>
  <si>
    <t>솔나방</t>
    <phoneticPr fontId="3" type="noConversion"/>
  </si>
  <si>
    <t>소나무재선충병(본)</t>
    <phoneticPr fontId="3" type="noConversion"/>
  </si>
  <si>
    <t>솔껍질깍지벌레</t>
    <phoneticPr fontId="3" type="noConversion"/>
  </si>
  <si>
    <t>솔잎혹파리</t>
    <phoneticPr fontId="3" type="noConversion"/>
  </si>
  <si>
    <t>합  계</t>
    <phoneticPr fontId="3" type="noConversion"/>
  </si>
  <si>
    <t>연  별</t>
    <phoneticPr fontId="3" type="noConversion"/>
  </si>
  <si>
    <t>단위:ha</t>
    <phoneticPr fontId="3" type="noConversion"/>
  </si>
  <si>
    <t xml:space="preserve">  19. 병해충 발생 및 방제 상황</t>
    <phoneticPr fontId="3" type="noConversion"/>
  </si>
  <si>
    <t>자료: 공원녹지과, 대구시 공원녹지과</t>
    <phoneticPr fontId="3" type="noConversion"/>
  </si>
  <si>
    <t>기타</t>
    <phoneticPr fontId="3" type="noConversion"/>
  </si>
  <si>
    <t>묘지</t>
    <phoneticPr fontId="3" type="noConversion"/>
  </si>
  <si>
    <t>스키장</t>
    <phoneticPr fontId="3" type="noConversion"/>
  </si>
  <si>
    <t>골프장</t>
    <phoneticPr fontId="3" type="noConversion"/>
  </si>
  <si>
    <t>도로</t>
    <phoneticPr fontId="3" type="noConversion"/>
  </si>
  <si>
    <t>공장</t>
    <phoneticPr fontId="3" type="noConversion"/>
  </si>
  <si>
    <t>택지</t>
    <phoneticPr fontId="3" type="noConversion"/>
  </si>
  <si>
    <t>계</t>
    <phoneticPr fontId="3" type="noConversion"/>
  </si>
  <si>
    <t>초지</t>
    <phoneticPr fontId="3" type="noConversion"/>
  </si>
  <si>
    <t>농지</t>
    <phoneticPr fontId="3" type="noConversion"/>
  </si>
  <si>
    <t>비농업용</t>
    <phoneticPr fontId="3" type="noConversion"/>
  </si>
  <si>
    <t>농업용</t>
    <phoneticPr fontId="3" type="noConversion"/>
  </si>
  <si>
    <t>합계</t>
    <phoneticPr fontId="3" type="noConversion"/>
  </si>
  <si>
    <t>단위:㎢</t>
    <phoneticPr fontId="3" type="noConversion"/>
  </si>
  <si>
    <t xml:space="preserve">  18. 산림의 타용도 전용허가 현황</t>
    <phoneticPr fontId="3" type="noConversion"/>
  </si>
  <si>
    <t>자료:공원녹지과</t>
    <phoneticPr fontId="3" type="noConversion"/>
  </si>
  <si>
    <t>국우동</t>
  </si>
  <si>
    <t>동천동</t>
  </si>
  <si>
    <t>읍내동</t>
  </si>
  <si>
    <t>관음동</t>
  </si>
  <si>
    <t>구암동</t>
  </si>
  <si>
    <t>태전2동</t>
  </si>
  <si>
    <t>태전1동</t>
  </si>
  <si>
    <t>관문동</t>
  </si>
  <si>
    <t>무태조야동</t>
  </si>
  <si>
    <t>검단동</t>
  </si>
  <si>
    <t>대현동</t>
    <phoneticPr fontId="3" type="noConversion"/>
  </si>
  <si>
    <t>복현2동</t>
  </si>
  <si>
    <t>복현1동</t>
  </si>
  <si>
    <t>산격4동</t>
  </si>
  <si>
    <t>산격3동</t>
  </si>
  <si>
    <t>산격2동</t>
  </si>
  <si>
    <t>산격1동</t>
  </si>
  <si>
    <t>노원동</t>
  </si>
  <si>
    <t>침산3동</t>
  </si>
  <si>
    <t>침산2동</t>
  </si>
  <si>
    <t>침산1동</t>
  </si>
  <si>
    <t>칠 성 동</t>
  </si>
  <si>
    <t>고성동</t>
  </si>
  <si>
    <t>2 0 1 6</t>
    <phoneticPr fontId="3" type="noConversion"/>
  </si>
  <si>
    <t>2 0 1 5</t>
    <phoneticPr fontId="3" type="noConversion"/>
  </si>
  <si>
    <t>2 0 1 4</t>
    <phoneticPr fontId="3" type="noConversion"/>
  </si>
  <si>
    <t>2 0 1 2</t>
    <phoneticPr fontId="3" type="noConversion"/>
  </si>
  <si>
    <t>금  액</t>
  </si>
  <si>
    <t>재  적</t>
  </si>
  <si>
    <t>면  적</t>
  </si>
  <si>
    <t>건  수</t>
    <phoneticPr fontId="3" type="noConversion"/>
  </si>
  <si>
    <t>기       타</t>
    <phoneticPr fontId="3" type="noConversion"/>
  </si>
  <si>
    <t>불법 산지전용</t>
    <phoneticPr fontId="3" type="noConversion"/>
  </si>
  <si>
    <t>무 허 가 벌 채</t>
    <phoneticPr fontId="3" type="noConversion"/>
  </si>
  <si>
    <t>도     벌</t>
    <phoneticPr fontId="3" type="noConversion"/>
  </si>
  <si>
    <t>합     계</t>
    <phoneticPr fontId="3" type="noConversion"/>
  </si>
  <si>
    <t>연별</t>
    <phoneticPr fontId="3" type="noConversion"/>
  </si>
  <si>
    <t>면적:건, ha, ㎥, 천원</t>
    <phoneticPr fontId="3" type="noConversion"/>
  </si>
  <si>
    <t xml:space="preserve">  17. 불법 산림훼손 피해 현황</t>
    <phoneticPr fontId="3" type="noConversion"/>
  </si>
  <si>
    <t>자료: 공원녹지과, 시 공원녹지과</t>
    <phoneticPr fontId="3" type="noConversion"/>
  </si>
  <si>
    <t>-</t>
    <phoneticPr fontId="3" type="noConversion"/>
  </si>
  <si>
    <t>-</t>
  </si>
  <si>
    <t>본  수</t>
  </si>
  <si>
    <t>금강소나무후계숲</t>
    <phoneticPr fontId="3" type="noConversion"/>
  </si>
  <si>
    <t>산불피해복구 조림</t>
    <phoneticPr fontId="3" type="noConversion"/>
  </si>
  <si>
    <t>유휴토지 조림</t>
    <phoneticPr fontId="3" type="noConversion"/>
  </si>
  <si>
    <t>큰나무 조림</t>
    <phoneticPr fontId="3" type="noConversion"/>
  </si>
  <si>
    <t>경제수 조림</t>
    <phoneticPr fontId="3" type="noConversion"/>
  </si>
  <si>
    <t>합       계</t>
    <phoneticPr fontId="3" type="noConversion"/>
  </si>
  <si>
    <t>연 별 및 구 군 별</t>
    <phoneticPr fontId="3" type="noConversion"/>
  </si>
  <si>
    <t>단위:ha,천본</t>
  </si>
  <si>
    <t xml:space="preserve">  16. 조림</t>
    <phoneticPr fontId="3" type="noConversion"/>
  </si>
  <si>
    <t>자료: 공원녹지과, 대구시 공원녹지과</t>
    <phoneticPr fontId="3" type="noConversion"/>
  </si>
  <si>
    <t>(㎏)</t>
    <phoneticPr fontId="3" type="noConversion"/>
  </si>
  <si>
    <t>(㎥)</t>
    <phoneticPr fontId="3" type="noConversion"/>
  </si>
  <si>
    <t>(본)</t>
    <phoneticPr fontId="3" type="noConversion"/>
  </si>
  <si>
    <t>(ℓ)</t>
    <phoneticPr fontId="3" type="noConversion"/>
  </si>
  <si>
    <t>(kg)</t>
    <phoneticPr fontId="3" type="noConversion"/>
  </si>
  <si>
    <t>(M/T)</t>
  </si>
  <si>
    <t>(t)</t>
  </si>
  <si>
    <t>(속)</t>
  </si>
  <si>
    <t>기타</t>
    <phoneticPr fontId="3" type="noConversion"/>
  </si>
  <si>
    <t>종실</t>
    <phoneticPr fontId="3" type="noConversion"/>
  </si>
  <si>
    <t>토석</t>
    <phoneticPr fontId="3" type="noConversion"/>
  </si>
  <si>
    <t>수 지</t>
  </si>
  <si>
    <t>조경재</t>
    <phoneticPr fontId="3" type="noConversion"/>
  </si>
  <si>
    <t>버 섯</t>
  </si>
  <si>
    <t>목초액</t>
    <phoneticPr fontId="3" type="noConversion"/>
  </si>
  <si>
    <t>톱밥</t>
    <phoneticPr fontId="3" type="noConversion"/>
  </si>
  <si>
    <t>섬유원료</t>
    <phoneticPr fontId="3" type="noConversion"/>
  </si>
  <si>
    <t>연 료</t>
  </si>
  <si>
    <t>약용식물</t>
    <phoneticPr fontId="3" type="noConversion"/>
  </si>
  <si>
    <t>죽 순</t>
  </si>
  <si>
    <t>산나물</t>
  </si>
  <si>
    <t>수실</t>
    <phoneticPr fontId="3" type="noConversion"/>
  </si>
  <si>
    <t>농용자재</t>
  </si>
  <si>
    <t>죽 재</t>
  </si>
  <si>
    <t>용 재</t>
  </si>
  <si>
    <t xml:space="preserve">  15. 임산물  생산량</t>
    <phoneticPr fontId="3" type="noConversion"/>
  </si>
  <si>
    <t>자료 : 공원녹지, 대구시 공원녹지과</t>
    <phoneticPr fontId="3" type="noConversion"/>
  </si>
  <si>
    <t>죽 림 (속)</t>
  </si>
  <si>
    <t>혼 효 림</t>
  </si>
  <si>
    <t>활 엽 수</t>
  </si>
  <si>
    <t>침 엽 수</t>
  </si>
  <si>
    <t>합    계</t>
  </si>
  <si>
    <t>연  별</t>
    <phoneticPr fontId="3" type="noConversion"/>
  </si>
  <si>
    <t>단위:㎥</t>
  </si>
  <si>
    <t xml:space="preserve">  14. 임상별 임목축적</t>
    <phoneticPr fontId="3" type="noConversion"/>
  </si>
  <si>
    <t>무입목지</t>
    <phoneticPr fontId="3" type="noConversion"/>
  </si>
  <si>
    <t>죽   림</t>
    <phoneticPr fontId="3" type="noConversion"/>
  </si>
  <si>
    <t>혼 효 림</t>
    <phoneticPr fontId="3" type="noConversion"/>
  </si>
  <si>
    <t>활엽수림</t>
    <phoneticPr fontId="3" type="noConversion"/>
  </si>
  <si>
    <t>침엽수림</t>
    <phoneticPr fontId="3" type="noConversion"/>
  </si>
  <si>
    <t>합  계</t>
  </si>
  <si>
    <t>단위:ha</t>
  </si>
  <si>
    <t xml:space="preserve">  13.  임상별 산림면적</t>
    <phoneticPr fontId="3" type="noConversion"/>
  </si>
  <si>
    <t>…</t>
    <phoneticPr fontId="3" type="noConversion"/>
  </si>
  <si>
    <t>시군유림</t>
    <phoneticPr fontId="3" type="noConversion"/>
  </si>
  <si>
    <t>시도유림</t>
    <phoneticPr fontId="3" type="noConversion"/>
  </si>
  <si>
    <t>소계</t>
    <phoneticPr fontId="3" type="noConversion"/>
  </si>
  <si>
    <t>불요존</t>
    <phoneticPr fontId="3" type="noConversion"/>
  </si>
  <si>
    <t>요존</t>
    <phoneticPr fontId="3" type="noConversion"/>
  </si>
  <si>
    <t>사유림</t>
    <phoneticPr fontId="3" type="noConversion"/>
  </si>
  <si>
    <t>공유림</t>
    <phoneticPr fontId="3" type="noConversion"/>
  </si>
  <si>
    <t>합계</t>
    <phoneticPr fontId="3" type="noConversion"/>
  </si>
  <si>
    <t>타부처</t>
    <phoneticPr fontId="3" type="noConversion"/>
  </si>
  <si>
    <t>산림청소관</t>
    <phoneticPr fontId="3" type="noConversion"/>
  </si>
  <si>
    <t>산림율
(%)</t>
    <phoneticPr fontId="3" type="noConversion"/>
  </si>
  <si>
    <t>민유림</t>
    <phoneticPr fontId="3" type="noConversion"/>
  </si>
  <si>
    <t>국유림</t>
    <phoneticPr fontId="3" type="noConversion"/>
  </si>
  <si>
    <t>총계</t>
    <phoneticPr fontId="3" type="noConversion"/>
  </si>
  <si>
    <t>국토면적</t>
    <phoneticPr fontId="3" type="noConversion"/>
  </si>
  <si>
    <t xml:space="preserve">  12. 소유별 산림면적</t>
    <phoneticPr fontId="3" type="noConversion"/>
  </si>
  <si>
    <t xml:space="preserve">   1) 2016년부터 식육즉석판매가공업 추가</t>
    <phoneticPr fontId="3" type="noConversion"/>
  </si>
  <si>
    <t>자료:첨단산업과, 대구시 농산유통과</t>
    <phoneticPr fontId="3" type="noConversion"/>
  </si>
  <si>
    <t>국우동</t>
    <phoneticPr fontId="3" type="noConversion"/>
  </si>
  <si>
    <t>동천동</t>
    <phoneticPr fontId="3" type="noConversion"/>
  </si>
  <si>
    <t>검 단 동</t>
  </si>
  <si>
    <t>대 현 동</t>
    <phoneticPr fontId="3" type="noConversion"/>
  </si>
  <si>
    <t>복 현 2 동</t>
  </si>
  <si>
    <t>복 현 1 동</t>
  </si>
  <si>
    <t>산 격 4 동</t>
  </si>
  <si>
    <t>산 격 3 동</t>
  </si>
  <si>
    <t>산 격 2 동</t>
  </si>
  <si>
    <t>산 격 1 동</t>
  </si>
  <si>
    <t>노원3동</t>
  </si>
  <si>
    <t>노원1.2동</t>
  </si>
  <si>
    <t>침 산 3 동</t>
  </si>
  <si>
    <t>침 산 2 동</t>
  </si>
  <si>
    <t>침 산 1 동</t>
  </si>
  <si>
    <t>고 성 동</t>
    <phoneticPr fontId="3" type="noConversion"/>
  </si>
  <si>
    <t>2 0 1 1</t>
    <phoneticPr fontId="3" type="noConversion"/>
  </si>
  <si>
    <t>식용란수집
판매업</t>
    <phoneticPr fontId="3" type="noConversion"/>
  </si>
  <si>
    <t>축산물수입
판매업</t>
    <phoneticPr fontId="3" type="noConversion"/>
  </si>
  <si>
    <t>축산물유통
전문판매업</t>
    <phoneticPr fontId="3" type="noConversion"/>
  </si>
  <si>
    <t>우유류
판매업</t>
    <phoneticPr fontId="3" type="noConversion"/>
  </si>
  <si>
    <t>식육부산물
전문판매업</t>
    <phoneticPr fontId="3" type="noConversion"/>
  </si>
  <si>
    <t>식육
판매업</t>
    <phoneticPr fontId="3" type="noConversion"/>
  </si>
  <si>
    <t>소 계</t>
    <phoneticPr fontId="3" type="noConversion"/>
  </si>
  <si>
    <t>알가공업</t>
    <phoneticPr fontId="3" type="noConversion"/>
  </si>
  <si>
    <t>유가공업</t>
    <phoneticPr fontId="3" type="noConversion"/>
  </si>
  <si>
    <t>식  육
가공업</t>
    <phoneticPr fontId="3" type="noConversion"/>
  </si>
  <si>
    <r>
      <t>식육즉석</t>
    </r>
    <r>
      <rPr>
        <vertAlign val="superscript"/>
        <sz val="11"/>
        <rFont val="돋움"/>
        <family val="3"/>
        <charset val="129"/>
      </rPr>
      <t>1)</t>
    </r>
    <r>
      <rPr>
        <sz val="11"/>
        <rFont val="돋움"/>
        <family val="3"/>
        <charset val="129"/>
      </rPr>
      <t xml:space="preserve">
판매
가공업</t>
    </r>
    <phoneticPr fontId="3" type="noConversion"/>
  </si>
  <si>
    <t xml:space="preserve">축  산  물  판  매  업    </t>
    <phoneticPr fontId="3" type="noConversion"/>
  </si>
  <si>
    <t>축산물
운반업</t>
    <phoneticPr fontId="3" type="noConversion"/>
  </si>
  <si>
    <t>축산물
보관업</t>
    <phoneticPr fontId="3" type="noConversion"/>
  </si>
  <si>
    <t>식육포장
처리업</t>
    <phoneticPr fontId="3" type="noConversion"/>
  </si>
  <si>
    <t xml:space="preserve">   축  산  물  가  공  업</t>
    <phoneticPr fontId="3" type="noConversion"/>
  </si>
  <si>
    <t>집유업</t>
    <phoneticPr fontId="3" type="noConversion"/>
  </si>
  <si>
    <t>도축업</t>
    <phoneticPr fontId="3" type="noConversion"/>
  </si>
  <si>
    <t>합 계</t>
    <phoneticPr fontId="3" type="noConversion"/>
  </si>
  <si>
    <t>단위:개소</t>
    <phoneticPr fontId="3" type="noConversion"/>
  </si>
  <si>
    <t xml:space="preserve">  11. 축 산 물 위 생 관 계 업 소  </t>
    <phoneticPr fontId="3" type="noConversion"/>
  </si>
  <si>
    <t>자료:첨단산업과, 대구시 농산유통과</t>
    <phoneticPr fontId="3" type="noConversion"/>
  </si>
  <si>
    <t>기   타</t>
  </si>
  <si>
    <t>비 육 용</t>
  </si>
  <si>
    <t>낙 농 용</t>
  </si>
  <si>
    <t>양 돈 용</t>
  </si>
  <si>
    <t>양 계 용</t>
  </si>
  <si>
    <t>연  별</t>
    <phoneticPr fontId="3" type="noConversion"/>
  </si>
  <si>
    <t>단위:M/T</t>
  </si>
  <si>
    <t xml:space="preserve">  10. 배합사료 생산 </t>
    <phoneticPr fontId="3" type="noConversion"/>
  </si>
  <si>
    <t>자료:첨단산업과, 대구시 농산유통과</t>
    <phoneticPr fontId="3" type="noConversion"/>
  </si>
  <si>
    <t>-</t>
    <phoneticPr fontId="3" type="noConversion"/>
  </si>
  <si>
    <t>2 0 1 6</t>
    <phoneticPr fontId="3" type="noConversion"/>
  </si>
  <si>
    <t>2 0 1 5</t>
    <phoneticPr fontId="3" type="noConversion"/>
  </si>
  <si>
    <t>2 0 1 4</t>
    <phoneticPr fontId="3" type="noConversion"/>
  </si>
  <si>
    <t>2 0 1 2</t>
    <phoneticPr fontId="3" type="noConversion"/>
  </si>
  <si>
    <t>지 육 량</t>
  </si>
  <si>
    <t>생 체 량</t>
  </si>
  <si>
    <t>두  수</t>
  </si>
  <si>
    <t>기         타</t>
    <phoneticPr fontId="3" type="noConversion"/>
  </si>
  <si>
    <t>닭</t>
    <phoneticPr fontId="3" type="noConversion"/>
  </si>
  <si>
    <t>돼       지</t>
    <phoneticPr fontId="3" type="noConversion"/>
  </si>
  <si>
    <t>소</t>
    <phoneticPr fontId="3" type="noConversion"/>
  </si>
  <si>
    <t>단위:마리,톤</t>
    <phoneticPr fontId="3" type="noConversion"/>
  </si>
  <si>
    <t xml:space="preserve">  9.  도  축  검  사  </t>
    <phoneticPr fontId="3" type="noConversion"/>
  </si>
  <si>
    <t>단   체</t>
  </si>
  <si>
    <t>학   교</t>
  </si>
  <si>
    <t>개업수의</t>
  </si>
  <si>
    <t>공 수 의</t>
  </si>
  <si>
    <t>연  구</t>
  </si>
  <si>
    <t>행  정</t>
  </si>
  <si>
    <t>여</t>
    <phoneticPr fontId="3" type="noConversion"/>
  </si>
  <si>
    <t>남</t>
    <phoneticPr fontId="3" type="noConversion"/>
  </si>
  <si>
    <t xml:space="preserve">     직               업               별</t>
    <phoneticPr fontId="3" type="noConversion"/>
  </si>
  <si>
    <t xml:space="preserve">     성    별</t>
    <phoneticPr fontId="3" type="noConversion"/>
  </si>
  <si>
    <t>단위:명</t>
  </si>
  <si>
    <t xml:space="preserve">  8. 수 의 사  현 황</t>
    <phoneticPr fontId="3" type="noConversion"/>
  </si>
  <si>
    <t>기  타</t>
    <phoneticPr fontId="3" type="noConversion"/>
  </si>
  <si>
    <t>돼지단독</t>
    <phoneticPr fontId="3" type="noConversion"/>
  </si>
  <si>
    <t>돼지열병</t>
    <phoneticPr fontId="3" type="noConversion"/>
  </si>
  <si>
    <t>소
아까바네병</t>
    <phoneticPr fontId="3" type="noConversion"/>
  </si>
  <si>
    <t>소유행열</t>
    <phoneticPr fontId="3" type="noConversion"/>
  </si>
  <si>
    <t>광견병</t>
    <phoneticPr fontId="3" type="noConversion"/>
  </si>
  <si>
    <t>뉴캣슬병</t>
    <phoneticPr fontId="3" type="noConversion"/>
  </si>
  <si>
    <t>돼      지
오제스키병</t>
    <phoneticPr fontId="3" type="noConversion"/>
  </si>
  <si>
    <t>돼지전염성
위장병</t>
    <phoneticPr fontId="3" type="noConversion"/>
  </si>
  <si>
    <t>돼    지
일본뇌염</t>
    <phoneticPr fontId="3" type="noConversion"/>
  </si>
  <si>
    <t>소전염성 
비기관염</t>
    <phoneticPr fontId="3" type="noConversion"/>
  </si>
  <si>
    <t>탄저·
기종저</t>
    <phoneticPr fontId="3" type="noConversion"/>
  </si>
  <si>
    <t>단위:마리</t>
  </si>
  <si>
    <t xml:space="preserve">  7.  가축전염병 예방주사 실적</t>
    <phoneticPr fontId="3" type="noConversion"/>
  </si>
  <si>
    <t>자료: 첨단산업과</t>
    <phoneticPr fontId="3" type="noConversion"/>
  </si>
  <si>
    <t>군수</t>
  </si>
  <si>
    <t>사육가구</t>
    <phoneticPr fontId="3" type="noConversion"/>
  </si>
  <si>
    <t>마리수</t>
  </si>
  <si>
    <t>꿀     벌</t>
    <phoneticPr fontId="3" type="noConversion"/>
  </si>
  <si>
    <t>거     위</t>
    <phoneticPr fontId="3" type="noConversion"/>
  </si>
  <si>
    <t>칠  면  조</t>
    <phoneticPr fontId="3" type="noConversion"/>
  </si>
  <si>
    <t>오     리</t>
    <phoneticPr fontId="3" type="noConversion"/>
  </si>
  <si>
    <t>개</t>
    <phoneticPr fontId="3" type="noConversion"/>
  </si>
  <si>
    <t>토     끼</t>
    <phoneticPr fontId="3" type="noConversion"/>
  </si>
  <si>
    <t>사    슴</t>
    <phoneticPr fontId="3" type="noConversion"/>
  </si>
  <si>
    <t>면     양</t>
    <phoneticPr fontId="3" type="noConversion"/>
  </si>
  <si>
    <t>산    양</t>
    <phoneticPr fontId="3" type="noConversion"/>
  </si>
  <si>
    <t>마    필</t>
    <phoneticPr fontId="3" type="noConversion"/>
  </si>
  <si>
    <t>돼    지</t>
    <phoneticPr fontId="3" type="noConversion"/>
  </si>
  <si>
    <t>젖    소</t>
    <phoneticPr fontId="3" type="noConversion"/>
  </si>
  <si>
    <t>한  육  우</t>
    <phoneticPr fontId="3" type="noConversion"/>
  </si>
  <si>
    <t>연   별</t>
  </si>
  <si>
    <t>단위:가구, 마리</t>
  </si>
  <si>
    <t xml:space="preserve">  6. 가축사육</t>
    <phoneticPr fontId="3" type="noConversion"/>
  </si>
  <si>
    <t>2 0 1 3</t>
    <phoneticPr fontId="3" type="noConversion"/>
  </si>
  <si>
    <t>5조
이상</t>
    <phoneticPr fontId="3" type="noConversion"/>
  </si>
  <si>
    <t>4조</t>
    <phoneticPr fontId="3" type="noConversion"/>
  </si>
  <si>
    <t>3조
이하</t>
    <phoneticPr fontId="3" type="noConversion"/>
  </si>
  <si>
    <t>승용형</t>
    <phoneticPr fontId="3" type="noConversion"/>
  </si>
  <si>
    <t>보행형</t>
    <phoneticPr fontId="3" type="noConversion"/>
  </si>
  <si>
    <t>대 형</t>
    <phoneticPr fontId="3" type="noConversion"/>
  </si>
  <si>
    <t>중 형</t>
    <phoneticPr fontId="3" type="noConversion"/>
  </si>
  <si>
    <t>소 형</t>
    <phoneticPr fontId="3" type="noConversion"/>
  </si>
  <si>
    <t>농산물
건조기</t>
    <phoneticPr fontId="3" type="noConversion"/>
  </si>
  <si>
    <t>곡물
건조기</t>
    <phoneticPr fontId="3" type="noConversion"/>
  </si>
  <si>
    <t>콤  바  인</t>
    <phoneticPr fontId="3" type="noConversion"/>
  </si>
  <si>
    <t>관리기</t>
    <phoneticPr fontId="3" type="noConversion"/>
  </si>
  <si>
    <t>동 력 이 앙 기</t>
    <phoneticPr fontId="3" type="noConversion"/>
  </si>
  <si>
    <t>스  피  드
스프레이어</t>
    <phoneticPr fontId="3" type="noConversion"/>
  </si>
  <si>
    <t>농 용  트 렉 터</t>
    <phoneticPr fontId="3" type="noConversion"/>
  </si>
  <si>
    <t>동    력
경 운 기</t>
    <phoneticPr fontId="3" type="noConversion"/>
  </si>
  <si>
    <t>단위:대</t>
  </si>
  <si>
    <t xml:space="preserve">  5.  농업용 기계보유</t>
    <phoneticPr fontId="3" type="noConversion"/>
  </si>
  <si>
    <t>2 0 1 1</t>
    <phoneticPr fontId="3" type="noConversion"/>
  </si>
  <si>
    <t>보관능력</t>
  </si>
  <si>
    <t>동  수</t>
  </si>
  <si>
    <t>민   간   창   고</t>
    <phoneticPr fontId="3" type="noConversion"/>
  </si>
  <si>
    <t>통   운   창   고</t>
    <phoneticPr fontId="3" type="noConversion"/>
  </si>
  <si>
    <t>농   협   창   고</t>
    <phoneticPr fontId="3" type="noConversion"/>
  </si>
  <si>
    <t>정   부   창   고</t>
    <phoneticPr fontId="3" type="noConversion"/>
  </si>
  <si>
    <t>합   계</t>
    <phoneticPr fontId="3" type="noConversion"/>
  </si>
  <si>
    <t>연 별 및
구 군 별</t>
    <phoneticPr fontId="3" type="noConversion"/>
  </si>
  <si>
    <t xml:space="preserve">   </t>
  </si>
  <si>
    <t>단위:개소,㎡,M/T</t>
    <phoneticPr fontId="3" type="noConversion"/>
  </si>
  <si>
    <t xml:space="preserve">  4. 정부관리양곡 보관창고</t>
    <phoneticPr fontId="3" type="noConversion"/>
  </si>
  <si>
    <t>기타(회수)</t>
    <phoneticPr fontId="3" type="noConversion"/>
  </si>
  <si>
    <t>종   자</t>
  </si>
  <si>
    <t>일반매입</t>
    <phoneticPr fontId="3" type="noConversion"/>
  </si>
  <si>
    <t>잠정등외</t>
  </si>
  <si>
    <t>3   등</t>
    <phoneticPr fontId="3" type="noConversion"/>
  </si>
  <si>
    <t>2   등</t>
  </si>
  <si>
    <t>1   등</t>
  </si>
  <si>
    <t>특   등</t>
    <phoneticPr fontId="3" type="noConversion"/>
  </si>
  <si>
    <t>종      류       별</t>
    <phoneticPr fontId="3" type="noConversion"/>
  </si>
  <si>
    <t>등              급               별</t>
    <phoneticPr fontId="3" type="noConversion"/>
  </si>
  <si>
    <t>실    적</t>
  </si>
  <si>
    <t xml:space="preserve"> </t>
    <phoneticPr fontId="3" type="noConversion"/>
  </si>
  <si>
    <t>단위:kg</t>
  </si>
  <si>
    <t xml:space="preserve">  3.  공공비축 미곡매입 실적(정곡)</t>
    <phoneticPr fontId="3" type="noConversion"/>
  </si>
  <si>
    <t>자료: 첨단산업과,「경지면적통계」통계청 농어업통계과</t>
    <phoneticPr fontId="3" type="noConversion"/>
  </si>
  <si>
    <r>
      <t xml:space="preserve">2 0 1 </t>
    </r>
    <r>
      <rPr>
        <sz val="11"/>
        <color indexed="8"/>
        <rFont val="바탕체"/>
        <family val="1"/>
        <charset val="129"/>
      </rPr>
      <t>4</t>
    </r>
    <phoneticPr fontId="3" type="noConversion"/>
  </si>
  <si>
    <t>밭</t>
  </si>
  <si>
    <t>논</t>
  </si>
  <si>
    <t xml:space="preserve">     가 구 당 경 지 면 적 (a)</t>
    <phoneticPr fontId="3" type="noConversion"/>
  </si>
  <si>
    <t>합    계</t>
    <phoneticPr fontId="3" type="noConversion"/>
  </si>
  <si>
    <t xml:space="preserve">  </t>
  </si>
  <si>
    <t xml:space="preserve">  2. 경지면적</t>
    <phoneticPr fontId="3" type="noConversion"/>
  </si>
  <si>
    <t>자료: 첨단산업과, 「농업조사」,「농림어업총조사(5,0년)」통계청 인구총조사과(대구시 전체)</t>
    <phoneticPr fontId="3" type="noConversion"/>
  </si>
  <si>
    <t>70 세 이 상</t>
    <phoneticPr fontId="3" type="noConversion"/>
  </si>
  <si>
    <t>65 세 ~ 69 세</t>
    <phoneticPr fontId="3" type="noConversion"/>
  </si>
  <si>
    <t>60 세 ~ 64 세</t>
    <phoneticPr fontId="3" type="noConversion"/>
  </si>
  <si>
    <t>50 세 ~ 59 세</t>
    <phoneticPr fontId="3" type="noConversion"/>
  </si>
  <si>
    <t>40 세 ~ 49 세</t>
    <phoneticPr fontId="3" type="noConversion"/>
  </si>
  <si>
    <t>30 세 ~ 39 세</t>
    <phoneticPr fontId="3" type="noConversion"/>
  </si>
  <si>
    <t>20 세 ~ 29 세</t>
    <phoneticPr fontId="3" type="noConversion"/>
  </si>
  <si>
    <t>15 세 ~ 19 세</t>
    <phoneticPr fontId="3" type="noConversion"/>
  </si>
  <si>
    <t>0 세 ~ 14 세</t>
    <phoneticPr fontId="3" type="noConversion"/>
  </si>
  <si>
    <t>단위 : 명</t>
  </si>
  <si>
    <t xml:space="preserve">  1.  연령별 인구</t>
    <phoneticPr fontId="3" type="noConversion"/>
  </si>
  <si>
    <r>
      <rPr>
        <u/>
        <sz val="10"/>
        <color indexed="12"/>
        <rFont val="휴먼매직체"/>
        <family val="1"/>
        <charset val="129"/>
      </rPr>
      <t>목록으로</t>
    </r>
  </si>
  <si>
    <t>Ⅵ. 농  림  수  산  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</si>
</sst>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-* #,##0.0_-;\-* #,##0.0_-;_-* &quot;-&quot;?_-;_-@_-"/>
    <numFmt numFmtId="177" formatCode="#,##0_ "/>
    <numFmt numFmtId="178" formatCode="_-* #,##0.000_-;\-* #,##0.000_-;_-* &quot;-&quot;???_-;_-@_-"/>
    <numFmt numFmtId="179" formatCode="_-* #,##0.0000_-;\-* #,##0.0000_-;_-* &quot;-&quot;???_-;_-@_-"/>
    <numFmt numFmtId="180" formatCode="0.00_ "/>
    <numFmt numFmtId="181" formatCode="_-* #,##0.0_-;\-* #,##0.0_-;_-* &quot;-&quot;_-;_-@_-"/>
    <numFmt numFmtId="182" formatCode="#,##0;\-#,##0;&quot;-&quot;"/>
    <numFmt numFmtId="183" formatCode="#,##0;\-#,##0;&quot;-&quot;;"/>
  </numFmts>
  <fonts count="2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바탕체"/>
      <family val="1"/>
      <charset val="129"/>
    </font>
    <font>
      <sz val="8"/>
      <name val="돋움"/>
      <family val="3"/>
      <charset val="129"/>
    </font>
    <font>
      <u/>
      <sz val="10"/>
      <color indexed="12"/>
      <name val="Arial"/>
      <family val="2"/>
    </font>
    <font>
      <u/>
      <sz val="14"/>
      <color indexed="12"/>
      <name val="휴먼매직체"/>
      <family val="1"/>
      <charset val="129"/>
    </font>
    <font>
      <vertAlign val="superscript"/>
      <sz val="11"/>
      <name val="바탕체"/>
      <family val="1"/>
      <charset val="129"/>
    </font>
    <font>
      <b/>
      <sz val="14"/>
      <name val="바탕체"/>
      <family val="1"/>
      <charset val="129"/>
    </font>
    <font>
      <sz val="11"/>
      <color theme="1"/>
      <name val="바탕체"/>
      <family val="1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sz val="12"/>
      <name val="바탕체"/>
      <family val="1"/>
      <charset val="129"/>
    </font>
    <font>
      <sz val="13"/>
      <name val="바탕체"/>
      <family val="1"/>
      <charset val="129"/>
    </font>
    <font>
      <b/>
      <sz val="12"/>
      <name val="바탕체"/>
      <family val="1"/>
      <charset val="129"/>
    </font>
    <font>
      <sz val="10"/>
      <name val="바탕체"/>
      <family val="1"/>
      <charset val="129"/>
    </font>
    <font>
      <sz val="11"/>
      <color rgb="FFFF0000"/>
      <name val="바탕체"/>
      <family val="1"/>
      <charset val="129"/>
    </font>
    <font>
      <sz val="11"/>
      <color rgb="FF000000"/>
      <name val="굴림체"/>
      <family val="3"/>
      <charset val="129"/>
    </font>
    <font>
      <sz val="11"/>
      <color rgb="FF0000FF"/>
      <name val="바탕체"/>
      <family val="1"/>
      <charset val="129"/>
    </font>
    <font>
      <sz val="11"/>
      <color indexed="10"/>
      <name val="바탕체"/>
      <family val="1"/>
      <charset val="129"/>
    </font>
    <font>
      <vertAlign val="superscript"/>
      <sz val="11"/>
      <name val="돋움"/>
      <family val="3"/>
      <charset val="129"/>
    </font>
    <font>
      <b/>
      <sz val="11"/>
      <name val="바탕체"/>
      <family val="1"/>
      <charset val="129"/>
    </font>
    <font>
      <sz val="11"/>
      <color indexed="8"/>
      <name val="바탕체"/>
      <family val="1"/>
      <charset val="129"/>
    </font>
    <font>
      <u/>
      <sz val="10"/>
      <color indexed="12"/>
      <name val="휴먼매직체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305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5" fillId="2" borderId="0" xfId="3" applyFont="1" applyFill="1" applyAlignment="1" applyProtection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/>
    <xf numFmtId="41" fontId="2" fillId="3" borderId="0" xfId="0" applyNumberFormat="1" applyFont="1" applyFill="1" applyAlignment="1"/>
    <xf numFmtId="176" fontId="2" fillId="3" borderId="0" xfId="0" applyNumberFormat="1" applyFont="1" applyFill="1" applyAlignment="1"/>
    <xf numFmtId="0" fontId="0" fillId="0" borderId="0" xfId="0">
      <alignment vertical="center"/>
    </xf>
    <xf numFmtId="176" fontId="2" fillId="3" borderId="0" xfId="0" applyNumberFormat="1" applyFont="1" applyFill="1" applyBorder="1" applyAlignment="1"/>
    <xf numFmtId="41" fontId="2" fillId="3" borderId="0" xfId="0" applyNumberFormat="1" applyFont="1" applyFill="1" applyBorder="1" applyAlignment="1"/>
    <xf numFmtId="0" fontId="2" fillId="3" borderId="0" xfId="0" applyFont="1" applyFill="1" applyBorder="1" applyAlignment="1">
      <alignment horizontal="left"/>
    </xf>
    <xf numFmtId="41" fontId="2" fillId="3" borderId="0" xfId="0" applyNumberFormat="1" applyFont="1" applyFill="1" applyBorder="1" applyAlignment="1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41" fontId="2" fillId="3" borderId="3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41" fontId="2" fillId="3" borderId="5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41" fontId="2" fillId="3" borderId="0" xfId="0" applyNumberFormat="1" applyFont="1" applyFill="1" applyBorder="1" applyAlignment="1">
      <alignment horizontal="center" vertical="center"/>
    </xf>
    <xf numFmtId="176" fontId="2" fillId="3" borderId="0" xfId="0" applyNumberFormat="1" applyFont="1" applyFill="1" applyBorder="1" applyAlignment="1">
      <alignment horizontal="center" vertical="center"/>
    </xf>
    <xf numFmtId="41" fontId="2" fillId="4" borderId="6" xfId="0" applyNumberFormat="1" applyFont="1" applyFill="1" applyBorder="1" applyAlignment="1">
      <alignment horizontal="center" vertical="center"/>
    </xf>
    <xf numFmtId="176" fontId="2" fillId="4" borderId="7" xfId="0" applyNumberFormat="1" applyFont="1" applyFill="1" applyBorder="1" applyAlignment="1">
      <alignment horizontal="center" vertical="center"/>
    </xf>
    <xf numFmtId="41" fontId="2" fillId="4" borderId="7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76" fontId="2" fillId="3" borderId="0" xfId="0" applyNumberFormat="1" applyFont="1" applyFill="1" applyBorder="1" applyAlignment="1">
      <alignment vertical="center"/>
    </xf>
    <xf numFmtId="176" fontId="2" fillId="3" borderId="0" xfId="0" applyNumberFormat="1" applyFont="1" applyFill="1" applyBorder="1" applyAlignment="1">
      <alignment horizontal="left" vertical="center"/>
    </xf>
    <xf numFmtId="176" fontId="2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41" fontId="2" fillId="2" borderId="1" xfId="0" applyNumberFormat="1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horizontal="center" vertical="center"/>
    </xf>
    <xf numFmtId="0" fontId="8" fillId="0" borderId="1" xfId="4" applyNumberFormat="1" applyFont="1" applyFill="1" applyBorder="1" applyAlignment="1">
      <alignment vertical="center"/>
    </xf>
    <xf numFmtId="41" fontId="8" fillId="0" borderId="1" xfId="4" applyNumberFormat="1" applyFont="1" applyFill="1" applyBorder="1" applyAlignment="1">
      <alignment vertical="center"/>
    </xf>
    <xf numFmtId="41" fontId="8" fillId="0" borderId="1" xfId="5" applyNumberFormat="1" applyFont="1" applyFill="1" applyBorder="1" applyAlignment="1">
      <alignment horizontal="right" vertical="center"/>
    </xf>
    <xf numFmtId="41" fontId="2" fillId="0" borderId="1" xfId="5" applyNumberFormat="1" applyFont="1" applyFill="1" applyBorder="1" applyAlignment="1">
      <alignment horizontal="right" vertical="center"/>
    </xf>
    <xf numFmtId="41" fontId="8" fillId="0" borderId="2" xfId="5" applyNumberFormat="1" applyFont="1" applyFill="1" applyBorder="1" applyAlignment="1">
      <alignment horizontal="right" vertical="center"/>
    </xf>
    <xf numFmtId="41" fontId="2" fillId="2" borderId="3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>
      <alignment vertical="center"/>
    </xf>
    <xf numFmtId="41" fontId="8" fillId="0" borderId="0" xfId="4" applyNumberFormat="1" applyFont="1" applyFill="1" applyBorder="1" applyAlignment="1">
      <alignment vertical="center"/>
    </xf>
    <xf numFmtId="41" fontId="8" fillId="0" borderId="0" xfId="5" applyNumberFormat="1" applyFont="1" applyFill="1" applyBorder="1" applyAlignment="1">
      <alignment horizontal="right" vertical="center"/>
    </xf>
    <xf numFmtId="41" fontId="8" fillId="0" borderId="4" xfId="5" applyNumberFormat="1" applyFont="1" applyFill="1" applyBorder="1" applyAlignment="1">
      <alignment horizontal="right" vertical="center"/>
    </xf>
    <xf numFmtId="41" fontId="2" fillId="2" borderId="5" xfId="0" applyNumberFormat="1" applyFont="1" applyFill="1" applyBorder="1" applyAlignment="1">
      <alignment horizontal="center" vertical="center"/>
    </xf>
    <xf numFmtId="41" fontId="2" fillId="0" borderId="0" xfId="0" applyNumberFormat="1" applyFont="1" applyBorder="1">
      <alignment vertical="center"/>
    </xf>
    <xf numFmtId="41" fontId="2" fillId="0" borderId="4" xfId="0" applyNumberFormat="1" applyFont="1" applyBorder="1">
      <alignment vertical="center"/>
    </xf>
    <xf numFmtId="41" fontId="2" fillId="2" borderId="0" xfId="0" applyNumberFormat="1" applyFont="1" applyFill="1" applyBorder="1" applyAlignment="1">
      <alignment horizontal="center" vertical="center"/>
    </xf>
    <xf numFmtId="41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3" fontId="0" fillId="4" borderId="7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1" fontId="2" fillId="0" borderId="1" xfId="0" applyNumberFormat="1" applyFont="1" applyBorder="1">
      <alignment vertical="center"/>
    </xf>
    <xf numFmtId="41" fontId="2" fillId="0" borderId="2" xfId="0" applyNumberFormat="1" applyFont="1" applyBorder="1">
      <alignment vertical="center"/>
    </xf>
    <xf numFmtId="0" fontId="0" fillId="0" borderId="3" xfId="0" applyBorder="1" applyAlignment="1">
      <alignment horizontal="center" vertical="center"/>
    </xf>
    <xf numFmtId="41" fontId="2" fillId="0" borderId="8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41" fontId="2" fillId="0" borderId="9" xfId="0" applyNumberFormat="1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9" fillId="0" borderId="0" xfId="0" applyFont="1">
      <alignment vertical="center"/>
    </xf>
    <xf numFmtId="41" fontId="8" fillId="0" borderId="1" xfId="0" applyNumberFormat="1" applyFont="1" applyBorder="1">
      <alignment vertical="center"/>
    </xf>
    <xf numFmtId="41" fontId="8" fillId="0" borderId="2" xfId="0" applyNumberFormat="1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>
      <alignment vertical="center"/>
    </xf>
    <xf numFmtId="0" fontId="11" fillId="2" borderId="0" xfId="0" applyFont="1" applyFill="1" applyAlignment="1">
      <alignment vertical="center"/>
    </xf>
    <xf numFmtId="176" fontId="11" fillId="2" borderId="0" xfId="0" applyNumberFormat="1" applyFont="1" applyFill="1" applyAlignment="1">
      <alignment vertical="center"/>
    </xf>
    <xf numFmtId="176" fontId="8" fillId="0" borderId="1" xfId="0" applyNumberFormat="1" applyFont="1" applyBorder="1">
      <alignment vertical="center"/>
    </xf>
    <xf numFmtId="176" fontId="8" fillId="0" borderId="2" xfId="0" applyNumberFormat="1" applyFon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176" fontId="8" fillId="0" borderId="0" xfId="0" applyNumberFormat="1" applyFont="1" applyBorder="1">
      <alignment vertical="center"/>
    </xf>
    <xf numFmtId="176" fontId="8" fillId="0" borderId="4" xfId="0" applyNumberFormat="1" applyFont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0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176" fontId="14" fillId="3" borderId="0" xfId="0" applyNumberFormat="1" applyFont="1" applyFill="1" applyAlignment="1">
      <alignment horizontal="left"/>
    </xf>
    <xf numFmtId="41" fontId="14" fillId="3" borderId="0" xfId="0" applyNumberFormat="1" applyFont="1" applyFill="1" applyAlignment="1">
      <alignment horizontal="left"/>
    </xf>
    <xf numFmtId="0" fontId="11" fillId="3" borderId="0" xfId="0" applyFont="1" applyFill="1" applyAlignment="1"/>
    <xf numFmtId="176" fontId="11" fillId="3" borderId="0" xfId="0" applyNumberFormat="1" applyFont="1" applyFill="1" applyAlignment="1"/>
    <xf numFmtId="41" fontId="11" fillId="3" borderId="0" xfId="0" applyNumberFormat="1" applyFont="1" applyFill="1" applyAlignment="1"/>
    <xf numFmtId="176" fontId="2" fillId="3" borderId="0" xfId="0" applyNumberFormat="1" applyFont="1" applyFill="1" applyAlignment="1">
      <alignment horizontal="left"/>
    </xf>
    <xf numFmtId="0" fontId="14" fillId="3" borderId="8" xfId="0" applyFont="1" applyFill="1" applyBorder="1" applyAlignment="1">
      <alignment horizontal="left"/>
    </xf>
    <xf numFmtId="0" fontId="11" fillId="3" borderId="0" xfId="0" applyFont="1" applyFill="1" applyAlignment="1">
      <alignment vertical="center"/>
    </xf>
    <xf numFmtId="176" fontId="11" fillId="3" borderId="0" xfId="0" applyNumberFormat="1" applyFont="1" applyFill="1" applyAlignment="1">
      <alignment vertical="center"/>
    </xf>
    <xf numFmtId="178" fontId="11" fillId="3" borderId="1" xfId="0" applyNumberFormat="1" applyFont="1" applyFill="1" applyBorder="1" applyAlignment="1">
      <alignment vertical="center"/>
    </xf>
    <xf numFmtId="43" fontId="2" fillId="3" borderId="1" xfId="6" applyNumberFormat="1" applyFont="1" applyFill="1" applyBorder="1" applyAlignment="1">
      <alignment horizontal="right" vertical="center"/>
    </xf>
    <xf numFmtId="178" fontId="8" fillId="0" borderId="1" xfId="6" applyNumberFormat="1" applyFont="1" applyFill="1" applyBorder="1" applyAlignment="1">
      <alignment horizontal="right" vertical="center"/>
    </xf>
    <xf numFmtId="178" fontId="8" fillId="0" borderId="2" xfId="6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178" fontId="11" fillId="3" borderId="0" xfId="0" applyNumberFormat="1" applyFont="1" applyFill="1" applyAlignment="1">
      <alignment vertical="center"/>
    </xf>
    <xf numFmtId="178" fontId="8" fillId="0" borderId="0" xfId="6" applyNumberFormat="1" applyFont="1" applyFill="1" applyBorder="1" applyAlignment="1">
      <alignment horizontal="right" vertical="center"/>
    </xf>
    <xf numFmtId="43" fontId="2" fillId="3" borderId="0" xfId="6" applyNumberFormat="1" applyFont="1" applyFill="1" applyBorder="1" applyAlignment="1">
      <alignment horizontal="right" vertical="center"/>
    </xf>
    <xf numFmtId="179" fontId="8" fillId="0" borderId="0" xfId="6" applyNumberFormat="1" applyFont="1" applyFill="1" applyBorder="1" applyAlignment="1">
      <alignment horizontal="right" vertical="center"/>
    </xf>
    <xf numFmtId="178" fontId="2" fillId="3" borderId="0" xfId="6" applyNumberFormat="1" applyFont="1" applyFill="1" applyBorder="1" applyAlignment="1">
      <alignment horizontal="right" vertical="center"/>
    </xf>
    <xf numFmtId="178" fontId="8" fillId="0" borderId="4" xfId="6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43" fontId="11" fillId="3" borderId="0" xfId="0" applyNumberFormat="1" applyFont="1" applyFill="1" applyAlignment="1">
      <alignment vertical="center"/>
    </xf>
    <xf numFmtId="43" fontId="2" fillId="3" borderId="8" xfId="6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horizontal="left"/>
    </xf>
    <xf numFmtId="180" fontId="11" fillId="3" borderId="0" xfId="2" applyNumberFormat="1" applyFont="1" applyFill="1" applyAlignment="1"/>
    <xf numFmtId="0" fontId="12" fillId="3" borderId="0" xfId="0" applyFont="1" applyFill="1" applyAlignment="1"/>
    <xf numFmtId="0" fontId="12" fillId="3" borderId="0" xfId="0" applyFont="1" applyFill="1" applyAlignment="1">
      <alignment horizontal="left"/>
    </xf>
    <xf numFmtId="180" fontId="12" fillId="3" borderId="0" xfId="2" applyNumberFormat="1" applyFont="1" applyFill="1" applyAlignment="1"/>
    <xf numFmtId="0" fontId="13" fillId="2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1" fontId="2" fillId="3" borderId="1" xfId="7" applyNumberFormat="1" applyFont="1" applyFill="1" applyBorder="1" applyAlignment="1">
      <alignment horizontal="center" vertical="center" shrinkToFit="1"/>
    </xf>
    <xf numFmtId="41" fontId="2" fillId="3" borderId="2" xfId="7" applyNumberFormat="1" applyFont="1" applyFill="1" applyBorder="1" applyAlignment="1">
      <alignment horizontal="center" vertical="center" shrinkToFit="1"/>
    </xf>
    <xf numFmtId="41" fontId="15" fillId="0" borderId="0" xfId="5" applyNumberFormat="1" applyFont="1" applyFill="1" applyBorder="1" applyAlignment="1">
      <alignment horizontal="right" vertical="center" shrinkToFit="1"/>
    </xf>
    <xf numFmtId="41" fontId="2" fillId="3" borderId="0" xfId="7" applyNumberFormat="1" applyFont="1" applyFill="1" applyAlignment="1">
      <alignment horizontal="center" vertical="center" shrinkToFit="1"/>
    </xf>
    <xf numFmtId="41" fontId="2" fillId="3" borderId="0" xfId="0" applyNumberFormat="1" applyFont="1" applyFill="1" applyAlignment="1">
      <alignment horizontal="center" vertical="center" shrinkToFit="1"/>
    </xf>
    <xf numFmtId="41" fontId="16" fillId="5" borderId="0" xfId="7" applyNumberFormat="1" applyFont="1" applyFill="1" applyBorder="1" applyAlignment="1">
      <alignment horizontal="left" vertical="center" shrinkToFit="1"/>
    </xf>
    <xf numFmtId="41" fontId="2" fillId="3" borderId="0" xfId="6" applyNumberFormat="1" applyFont="1" applyFill="1" applyBorder="1" applyAlignment="1">
      <alignment horizontal="right" vertical="center" shrinkToFit="1"/>
    </xf>
    <xf numFmtId="41" fontId="8" fillId="0" borderId="0" xfId="6" applyNumberFormat="1" applyFont="1" applyFill="1" applyBorder="1" applyAlignment="1">
      <alignment horizontal="right" vertical="center" shrinkToFit="1"/>
    </xf>
    <xf numFmtId="41" fontId="17" fillId="0" borderId="8" xfId="5" applyNumberFormat="1" applyFont="1" applyFill="1" applyBorder="1" applyAlignment="1">
      <alignment horizontal="right" vertical="center" shrinkToFit="1"/>
    </xf>
    <xf numFmtId="43" fontId="17" fillId="0" borderId="8" xfId="5" applyNumberFormat="1" applyFont="1" applyFill="1" applyBorder="1" applyAlignment="1">
      <alignment horizontal="right" vertical="center" shrinkToFit="1"/>
    </xf>
    <xf numFmtId="41" fontId="17" fillId="0" borderId="9" xfId="5" applyNumberFormat="1" applyFont="1" applyFill="1" applyBorder="1" applyAlignment="1">
      <alignment horizontal="right" vertical="center" shrinkToFit="1"/>
    </xf>
    <xf numFmtId="43" fontId="8" fillId="0" borderId="1" xfId="5" applyNumberFormat="1" applyFont="1" applyFill="1" applyBorder="1" applyAlignment="1">
      <alignment horizontal="right" vertical="center" shrinkToFit="1"/>
    </xf>
    <xf numFmtId="41" fontId="8" fillId="0" borderId="2" xfId="5" applyNumberFormat="1" applyFont="1" applyFill="1" applyBorder="1" applyAlignment="1">
      <alignment horizontal="right" vertical="center" shrinkToFit="1"/>
    </xf>
    <xf numFmtId="43" fontId="2" fillId="0" borderId="0" xfId="0" applyNumberFormat="1" applyFont="1" applyBorder="1">
      <alignment vertical="center"/>
    </xf>
    <xf numFmtId="43" fontId="2" fillId="2" borderId="0" xfId="0" applyNumberFormat="1" applyFont="1" applyFill="1" applyBorder="1" applyAlignment="1">
      <alignment vertical="center"/>
    </xf>
    <xf numFmtId="43" fontId="2" fillId="3" borderId="0" xfId="0" applyNumberFormat="1" applyFont="1" applyFill="1" applyBorder="1" applyAlignment="1">
      <alignment horizontal="center" vertical="center"/>
    </xf>
    <xf numFmtId="41" fontId="2" fillId="3" borderId="4" xfId="0" applyNumberFormat="1" applyFont="1" applyFill="1" applyBorder="1" applyAlignment="1">
      <alignment horizontal="center" vertical="center"/>
    </xf>
    <xf numFmtId="43" fontId="2" fillId="2" borderId="0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76" fontId="2" fillId="3" borderId="0" xfId="0" applyNumberFormat="1" applyFont="1" applyFill="1" applyAlignment="1">
      <alignment vertical="center"/>
    </xf>
    <xf numFmtId="41" fontId="2" fillId="3" borderId="0" xfId="0" applyNumberFormat="1" applyFont="1" applyFill="1" applyAlignment="1">
      <alignment vertical="center"/>
    </xf>
    <xf numFmtId="41" fontId="8" fillId="3" borderId="0" xfId="6" applyNumberFormat="1" applyFont="1" applyFill="1" applyBorder="1" applyAlignment="1">
      <alignment horizontal="right" vertical="center"/>
    </xf>
    <xf numFmtId="41" fontId="8" fillId="0" borderId="0" xfId="0" applyNumberFormat="1" applyFont="1" applyBorder="1">
      <alignment vertical="center"/>
    </xf>
    <xf numFmtId="181" fontId="8" fillId="0" borderId="0" xfId="0" applyNumberFormat="1" applyFont="1" applyBorder="1">
      <alignment vertical="center"/>
    </xf>
    <xf numFmtId="181" fontId="8" fillId="0" borderId="4" xfId="0" applyNumberFormat="1" applyFont="1" applyBorder="1">
      <alignment vertical="center"/>
    </xf>
    <xf numFmtId="41" fontId="2" fillId="3" borderId="0" xfId="6" applyNumberFormat="1" applyFont="1" applyFill="1" applyBorder="1" applyAlignment="1">
      <alignment horizontal="right" vertical="center"/>
    </xf>
    <xf numFmtId="41" fontId="2" fillId="3" borderId="0" xfId="6" applyNumberFormat="1" applyFont="1" applyFill="1" applyBorder="1" applyAlignment="1">
      <alignment vertical="center"/>
    </xf>
    <xf numFmtId="41" fontId="2" fillId="3" borderId="4" xfId="6" applyNumberFormat="1" applyFont="1" applyFill="1" applyBorder="1" applyAlignment="1">
      <alignment vertical="center"/>
    </xf>
    <xf numFmtId="0" fontId="2" fillId="3" borderId="0" xfId="0" applyFont="1" applyFill="1" applyAlignment="1">
      <alignment horizontal="left"/>
    </xf>
    <xf numFmtId="180" fontId="2" fillId="3" borderId="0" xfId="2" applyNumberFormat="1" applyFont="1" applyFill="1" applyAlignment="1"/>
    <xf numFmtId="0" fontId="11" fillId="2" borderId="5" xfId="0" applyFont="1" applyFill="1" applyBorder="1" applyAlignment="1">
      <alignment horizontal="left" vertical="center"/>
    </xf>
    <xf numFmtId="41" fontId="17" fillId="0" borderId="0" xfId="0" applyNumberFormat="1" applyFont="1" applyBorder="1">
      <alignment vertical="center"/>
    </xf>
    <xf numFmtId="0" fontId="11" fillId="2" borderId="5" xfId="0" applyFont="1" applyFill="1" applyBorder="1" applyAlignment="1">
      <alignment horizontal="center" vertical="center"/>
    </xf>
    <xf numFmtId="41" fontId="2" fillId="0" borderId="0" xfId="0" applyNumberFormat="1" applyFont="1" applyFill="1" applyBorder="1">
      <alignment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41" fontId="0" fillId="4" borderId="11" xfId="0" applyNumberFormat="1" applyFill="1" applyBorder="1">
      <alignment vertical="center"/>
    </xf>
    <xf numFmtId="41" fontId="0" fillId="4" borderId="12" xfId="0" applyNumberFormat="1" applyFill="1" applyBorder="1">
      <alignment vertical="center"/>
    </xf>
    <xf numFmtId="177" fontId="11" fillId="0" borderId="0" xfId="1" applyNumberFormat="1" applyFont="1" applyFill="1" applyBorder="1" applyAlignment="1">
      <alignment horizontal="center" vertical="center"/>
    </xf>
    <xf numFmtId="41" fontId="8" fillId="0" borderId="1" xfId="5" applyNumberFormat="1" applyFont="1" applyFill="1" applyBorder="1" applyAlignment="1">
      <alignment vertical="center"/>
    </xf>
    <xf numFmtId="41" fontId="8" fillId="0" borderId="2" xfId="5" applyNumberFormat="1" applyFont="1" applyFill="1" applyBorder="1" applyAlignment="1">
      <alignment vertical="center"/>
    </xf>
    <xf numFmtId="41" fontId="8" fillId="0" borderId="0" xfId="5" applyNumberFormat="1" applyFont="1" applyFill="1" applyBorder="1" applyAlignment="1">
      <alignment vertical="center"/>
    </xf>
    <xf numFmtId="41" fontId="8" fillId="0" borderId="4" xfId="5" applyNumberFormat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horizontal="center" vertical="center"/>
    </xf>
    <xf numFmtId="41" fontId="2" fillId="2" borderId="4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176" fontId="2" fillId="2" borderId="0" xfId="0" applyNumberFormat="1" applyFont="1" applyFill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41" fontId="11" fillId="2" borderId="0" xfId="1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41" fontId="2" fillId="2" borderId="1" xfId="8" applyFont="1" applyFill="1" applyBorder="1" applyAlignment="1">
      <alignment vertical="center"/>
    </xf>
    <xf numFmtId="41" fontId="8" fillId="6" borderId="1" xfId="0" applyNumberFormat="1" applyFont="1" applyFill="1" applyBorder="1">
      <alignment vertical="center"/>
    </xf>
    <xf numFmtId="41" fontId="8" fillId="0" borderId="1" xfId="8" applyFont="1" applyBorder="1">
      <alignment vertical="center"/>
    </xf>
    <xf numFmtId="41" fontId="2" fillId="6" borderId="1" xfId="0" applyNumberFormat="1" applyFont="1" applyFill="1" applyBorder="1">
      <alignment vertical="center"/>
    </xf>
    <xf numFmtId="41" fontId="2" fillId="2" borderId="0" xfId="8" applyFont="1" applyFill="1" applyBorder="1" applyAlignment="1">
      <alignment vertical="center"/>
    </xf>
    <xf numFmtId="41" fontId="8" fillId="6" borderId="0" xfId="0" applyNumberFormat="1" applyFont="1" applyFill="1" applyBorder="1">
      <alignment vertical="center"/>
    </xf>
    <xf numFmtId="41" fontId="8" fillId="0" borderId="0" xfId="8" applyFont="1" applyBorder="1">
      <alignment vertical="center"/>
    </xf>
    <xf numFmtId="41" fontId="2" fillId="6" borderId="0" xfId="0" applyNumberFormat="1" applyFont="1" applyFill="1" applyBorder="1">
      <alignment vertical="center"/>
    </xf>
    <xf numFmtId="41" fontId="8" fillId="0" borderId="4" xfId="0" applyNumberFormat="1" applyFont="1" applyBorder="1">
      <alignment vertical="center"/>
    </xf>
    <xf numFmtId="41" fontId="2" fillId="2" borderId="0" xfId="8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41" fontId="8" fillId="0" borderId="0" xfId="9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1" fontId="0" fillId="4" borderId="2" xfId="0" applyNumberFormat="1" applyFill="1" applyBorder="1" applyAlignment="1">
      <alignment horizontal="center" vertical="center" wrapText="1"/>
    </xf>
    <xf numFmtId="41" fontId="0" fillId="4" borderId="6" xfId="0" applyNumberFormat="1" applyFill="1" applyBorder="1" applyAlignment="1">
      <alignment horizontal="center" vertical="center" wrapText="1"/>
    </xf>
    <xf numFmtId="41" fontId="0" fillId="4" borderId="7" xfId="0" applyNumberFormat="1" applyFill="1" applyBorder="1" applyAlignment="1">
      <alignment horizontal="center" vertical="center" wrapText="1"/>
    </xf>
    <xf numFmtId="41" fontId="0" fillId="4" borderId="7" xfId="0" applyNumberFormat="1" applyFill="1" applyBorder="1" applyAlignment="1">
      <alignment horizontal="center" vertical="center"/>
    </xf>
    <xf numFmtId="41" fontId="0" fillId="4" borderId="7" xfId="0" applyNumberFormat="1" applyFill="1" applyBorder="1" applyAlignment="1">
      <alignment horizontal="center" vertical="center"/>
    </xf>
    <xf numFmtId="41" fontId="2" fillId="4" borderId="7" xfId="0" applyNumberFormat="1" applyFont="1" applyFill="1" applyBorder="1" applyAlignment="1">
      <alignment horizontal="center" vertical="center" wrapText="1"/>
    </xf>
    <xf numFmtId="41" fontId="0" fillId="4" borderId="7" xfId="0" applyNumberFormat="1" applyFill="1" applyBorder="1" applyAlignment="1">
      <alignment vertical="center"/>
    </xf>
    <xf numFmtId="41" fontId="0" fillId="4" borderId="9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1" fontId="0" fillId="4" borderId="6" xfId="0" applyNumberFormat="1" applyFill="1" applyBorder="1" applyAlignment="1">
      <alignment horizontal="center" vertical="center"/>
    </xf>
    <xf numFmtId="41" fontId="0" fillId="4" borderId="7" xfId="0" applyNumberFormat="1" applyFill="1" applyBorder="1" applyAlignment="1">
      <alignment horizontal="center" vertical="center" wrapText="1"/>
    </xf>
    <xf numFmtId="41" fontId="0" fillId="4" borderId="14" xfId="0" applyNumberFormat="1" applyFill="1" applyBorder="1" applyAlignment="1">
      <alignment horizontal="center" vertical="center"/>
    </xf>
    <xf numFmtId="41" fontId="0" fillId="4" borderId="13" xfId="0" applyNumberForma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left" vertical="center"/>
    </xf>
    <xf numFmtId="3" fontId="7" fillId="2" borderId="0" xfId="0" applyNumberFormat="1" applyFont="1" applyFill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vertical="center"/>
    </xf>
    <xf numFmtId="41" fontId="11" fillId="2" borderId="0" xfId="0" applyNumberFormat="1" applyFont="1" applyFill="1" applyAlignment="1">
      <alignment vertical="center"/>
    </xf>
    <xf numFmtId="41" fontId="11" fillId="2" borderId="0" xfId="0" applyNumberFormat="1" applyFont="1" applyFill="1" applyAlignment="1">
      <alignment horizontal="left" vertical="center"/>
    </xf>
    <xf numFmtId="41" fontId="2" fillId="0" borderId="1" xfId="5" applyNumberFormat="1" applyFont="1" applyFill="1" applyBorder="1" applyAlignment="1">
      <alignment vertical="center"/>
    </xf>
    <xf numFmtId="41" fontId="2" fillId="0" borderId="2" xfId="5" applyNumberFormat="1" applyFont="1" applyFill="1" applyBorder="1" applyAlignment="1">
      <alignment horizontal="right" vertical="center"/>
    </xf>
    <xf numFmtId="41" fontId="2" fillId="0" borderId="0" xfId="5" applyNumberFormat="1" applyFont="1" applyFill="1" applyBorder="1" applyAlignment="1">
      <alignment vertical="center"/>
    </xf>
    <xf numFmtId="41" fontId="2" fillId="0" borderId="4" xfId="5" applyNumberFormat="1" applyFont="1" applyFill="1" applyBorder="1" applyAlignment="1">
      <alignment horizontal="right" vertical="center"/>
    </xf>
    <xf numFmtId="3" fontId="11" fillId="7" borderId="6" xfId="0" applyNumberFormat="1" applyFont="1" applyFill="1" applyBorder="1" applyAlignment="1">
      <alignment horizontal="center" vertical="center"/>
    </xf>
    <xf numFmtId="3" fontId="11" fillId="7" borderId="7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 applyAlignment="1">
      <alignment horizontal="center" vertical="center" wrapText="1"/>
    </xf>
    <xf numFmtId="3" fontId="20" fillId="2" borderId="0" xfId="0" applyNumberFormat="1" applyFont="1" applyFill="1" applyAlignment="1">
      <alignment horizontal="left" vertical="center"/>
    </xf>
    <xf numFmtId="3" fontId="13" fillId="2" borderId="0" xfId="0" applyNumberFormat="1" applyFont="1" applyFill="1" applyAlignment="1">
      <alignment horizontal="left" vertical="center"/>
    </xf>
    <xf numFmtId="182" fontId="11" fillId="2" borderId="0" xfId="0" applyNumberFormat="1" applyFont="1" applyFill="1" applyAlignment="1">
      <alignment vertical="center"/>
    </xf>
    <xf numFmtId="3" fontId="11" fillId="2" borderId="0" xfId="0" applyNumberFormat="1" applyFont="1" applyFill="1" applyBorder="1" applyAlignment="1">
      <alignment horizontal="left" vertical="center"/>
    </xf>
    <xf numFmtId="3" fontId="11" fillId="2" borderId="0" xfId="0" applyNumberFormat="1" applyFont="1" applyFill="1" applyBorder="1" applyAlignment="1">
      <alignment vertical="center"/>
    </xf>
    <xf numFmtId="41" fontId="8" fillId="0" borderId="1" xfId="8" applyFont="1" applyFill="1" applyBorder="1" applyAlignment="1">
      <alignment horizontal="right" vertical="center"/>
    </xf>
    <xf numFmtId="41" fontId="8" fillId="0" borderId="1" xfId="8" applyFont="1" applyFill="1" applyBorder="1" applyAlignment="1">
      <alignment vertical="center"/>
    </xf>
    <xf numFmtId="41" fontId="8" fillId="0" borderId="2" xfId="8" applyFont="1" applyFill="1" applyBorder="1" applyAlignment="1">
      <alignment vertical="center"/>
    </xf>
    <xf numFmtId="182" fontId="8" fillId="0" borderId="0" xfId="10" applyNumberFormat="1" applyFont="1" applyFill="1" applyBorder="1" applyAlignment="1">
      <alignment horizontal="right" vertical="center"/>
    </xf>
    <xf numFmtId="182" fontId="8" fillId="0" borderId="0" xfId="5" applyNumberFormat="1" applyFont="1" applyFill="1" applyBorder="1" applyAlignment="1">
      <alignment horizontal="right" vertical="center"/>
    </xf>
    <xf numFmtId="182" fontId="8" fillId="0" borderId="0" xfId="5" applyNumberFormat="1" applyFont="1" applyFill="1" applyBorder="1" applyAlignment="1">
      <alignment vertical="center"/>
    </xf>
    <xf numFmtId="182" fontId="8" fillId="0" borderId="4" xfId="5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vertical="center" shrinkToFit="1"/>
    </xf>
    <xf numFmtId="41" fontId="2" fillId="0" borderId="4" xfId="0" applyNumberFormat="1" applyFont="1" applyBorder="1" applyAlignment="1">
      <alignment vertical="center" shrinkToFit="1"/>
    </xf>
    <xf numFmtId="41" fontId="2" fillId="2" borderId="0" xfId="1" applyNumberFormat="1" applyFont="1" applyFill="1" applyBorder="1" applyAlignment="1">
      <alignment horizontal="center" vertical="center" shrinkToFit="1"/>
    </xf>
    <xf numFmtId="41" fontId="2" fillId="2" borderId="4" xfId="1" applyNumberFormat="1" applyFont="1" applyFill="1" applyBorder="1" applyAlignment="1">
      <alignment horizontal="center" vertical="center" shrinkToFit="1"/>
    </xf>
    <xf numFmtId="3" fontId="11" fillId="4" borderId="6" xfId="0" applyNumberFormat="1" applyFont="1" applyFill="1" applyBorder="1" applyAlignment="1">
      <alignment horizontal="center" vertical="center"/>
    </xf>
    <xf numFmtId="3" fontId="11" fillId="4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1" fontId="2" fillId="0" borderId="1" xfId="11" applyNumberFormat="1" applyFont="1" applyFill="1" applyBorder="1" applyAlignment="1">
      <alignment horizontal="right" vertical="center"/>
    </xf>
    <xf numFmtId="41" fontId="2" fillId="0" borderId="2" xfId="1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1" fontId="8" fillId="0" borderId="0" xfId="11" applyNumberFormat="1" applyFont="1" applyFill="1" applyBorder="1" applyAlignment="1">
      <alignment horizontal="right" vertical="center"/>
    </xf>
    <xf numFmtId="41" fontId="8" fillId="0" borderId="4" xfId="11" applyNumberFormat="1" applyFont="1" applyFill="1" applyBorder="1" applyAlignment="1">
      <alignment horizontal="center" vertical="center"/>
    </xf>
    <xf numFmtId="41" fontId="11" fillId="4" borderId="6" xfId="0" applyNumberFormat="1" applyFont="1" applyFill="1" applyBorder="1" applyAlignment="1">
      <alignment horizontal="center" vertical="center"/>
    </xf>
    <xf numFmtId="41" fontId="11" fillId="4" borderId="7" xfId="0" applyNumberFormat="1" applyFont="1" applyFill="1" applyBorder="1" applyAlignment="1">
      <alignment horizontal="center" vertical="center"/>
    </xf>
    <xf numFmtId="41" fontId="11" fillId="4" borderId="11" xfId="0" applyNumberFormat="1" applyFont="1" applyFill="1" applyBorder="1" applyAlignment="1">
      <alignment horizontal="center" vertical="center"/>
    </xf>
    <xf numFmtId="41" fontId="0" fillId="4" borderId="7" xfId="0" applyNumberFormat="1" applyFill="1" applyBorder="1">
      <alignment vertical="center"/>
    </xf>
    <xf numFmtId="41" fontId="0" fillId="4" borderId="6" xfId="0" applyNumberFormat="1" applyFill="1" applyBorder="1">
      <alignment vertical="center"/>
    </xf>
    <xf numFmtId="0" fontId="0" fillId="4" borderId="12" xfId="0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" fillId="3" borderId="0" xfId="0" applyFont="1" applyFill="1" applyAlignment="1"/>
    <xf numFmtId="0" fontId="1" fillId="3" borderId="0" xfId="0" applyFont="1" applyFill="1" applyAlignment="1">
      <alignment vertical="center"/>
    </xf>
    <xf numFmtId="0" fontId="0" fillId="0" borderId="0" xfId="0" applyBorder="1">
      <alignment vertical="center"/>
    </xf>
    <xf numFmtId="183" fontId="2" fillId="3" borderId="0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Alignment="1">
      <alignment vertical="center"/>
    </xf>
    <xf numFmtId="0" fontId="2" fillId="3" borderId="8" xfId="0" applyFont="1" applyFill="1" applyBorder="1" applyAlignment="1">
      <alignment horizontal="left"/>
    </xf>
    <xf numFmtId="177" fontId="2" fillId="3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/>
    <xf numFmtId="183" fontId="2" fillId="3" borderId="0" xfId="0" applyNumberFormat="1" applyFont="1" applyFill="1" applyAlignment="1"/>
    <xf numFmtId="183" fontId="1" fillId="3" borderId="0" xfId="0" applyNumberFormat="1" applyFont="1" applyFill="1" applyAlignment="1"/>
    <xf numFmtId="41" fontId="2" fillId="3" borderId="1" xfId="0" applyNumberFormat="1" applyFont="1" applyFill="1" applyBorder="1" applyAlignment="1">
      <alignment horizontal="center" vertical="center"/>
    </xf>
    <xf numFmtId="41" fontId="2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83" fontId="2" fillId="3" borderId="0" xfId="0" applyNumberFormat="1" applyFont="1" applyFill="1" applyBorder="1" applyAlignment="1"/>
    <xf numFmtId="183" fontId="1" fillId="3" borderId="0" xfId="0" applyNumberFormat="1" applyFont="1" applyFill="1" applyBorder="1" applyAlignment="1"/>
    <xf numFmtId="41" fontId="0" fillId="0" borderId="0" xfId="0" applyNumberForma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fill" vertical="center"/>
    </xf>
    <xf numFmtId="43" fontId="11" fillId="3" borderId="0" xfId="0" applyNumberFormat="1" applyFont="1" applyFill="1" applyAlignment="1"/>
    <xf numFmtId="0" fontId="21" fillId="3" borderId="0" xfId="0" applyFont="1" applyFill="1" applyAlignment="1">
      <alignment vertical="center"/>
    </xf>
    <xf numFmtId="177" fontId="21" fillId="3" borderId="0" xfId="0" applyNumberFormat="1" applyFont="1" applyFill="1" applyAlignment="1">
      <alignment vertical="center"/>
    </xf>
    <xf numFmtId="0" fontId="2" fillId="0" borderId="3" xfId="0" applyFont="1" applyBorder="1" applyAlignment="1">
      <alignment horizontal="center" vertical="center"/>
    </xf>
    <xf numFmtId="177" fontId="2" fillId="3" borderId="0" xfId="0" applyNumberFormat="1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2" fillId="3" borderId="8" xfId="0" applyFont="1" applyFill="1" applyBorder="1" applyAlignment="1"/>
    <xf numFmtId="182" fontId="14" fillId="3" borderId="0" xfId="0" applyNumberFormat="1" applyFont="1" applyFill="1" applyBorder="1" applyAlignment="1">
      <alignment vertical="center"/>
    </xf>
    <xf numFmtId="41" fontId="2" fillId="0" borderId="1" xfId="12" applyNumberFormat="1" applyFont="1" applyBorder="1" applyAlignment="1">
      <alignment horizontal="center" vertical="center"/>
    </xf>
    <xf numFmtId="41" fontId="2" fillId="0" borderId="1" xfId="13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41" fontId="2" fillId="3" borderId="4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4" fillId="2" borderId="0" xfId="3" applyFill="1" applyAlignment="1" applyProtection="1">
      <alignment horizontal="center" vertical="center"/>
    </xf>
  </cellXfs>
  <cellStyles count="14">
    <cellStyle name="쉼표 [0]" xfId="1" builtinId="6"/>
    <cellStyle name="쉼표 [0] 2 10 2 2" xfId="5"/>
    <cellStyle name="쉼표 [0] 2 12 2" xfId="8"/>
    <cellStyle name="쉼표 [0] 3 2 2" xfId="6"/>
    <cellStyle name="통화 [0]" xfId="2" builtinId="7"/>
    <cellStyle name="표준" xfId="0" builtinId="0"/>
    <cellStyle name="표준 2 10 2 2" xfId="4"/>
    <cellStyle name="표준 2 2 3 4" xfId="7"/>
    <cellStyle name="표준 353" xfId="11"/>
    <cellStyle name="표준 354" xfId="10"/>
    <cellStyle name="표준 356" xfId="9"/>
    <cellStyle name="표준 608" xfId="13"/>
    <cellStyle name="표준_연령별농가인구" xfId="12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2:FC384"/>
  <sheetViews>
    <sheetView showGridLines="0" tabSelected="1" zoomScale="90" zoomScaleNormal="90" workbookViewId="0"/>
  </sheetViews>
  <sheetFormatPr defaultColWidth="8.88671875" defaultRowHeight="13.5" x14ac:dyDescent="0.15"/>
  <cols>
    <col min="1" max="1" width="10.33203125" style="1" customWidth="1"/>
    <col min="2" max="2" width="10.77734375" style="1" bestFit="1" customWidth="1"/>
    <col min="3" max="3" width="9.109375" style="1" customWidth="1"/>
    <col min="4" max="4" width="11.88671875" style="1" bestFit="1" customWidth="1"/>
    <col min="5" max="5" width="9.88671875" style="1" customWidth="1"/>
    <col min="6" max="6" width="10.5546875" style="1" customWidth="1"/>
    <col min="7" max="7" width="10" style="1" customWidth="1"/>
    <col min="8" max="8" width="10.109375" style="1" customWidth="1"/>
    <col min="9" max="9" width="12.77734375" style="1" bestFit="1" customWidth="1"/>
    <col min="10" max="10" width="9.6640625" style="1" customWidth="1"/>
    <col min="11" max="13" width="9.77734375" style="1" bestFit="1" customWidth="1"/>
    <col min="14" max="14" width="9.77734375" style="1" customWidth="1"/>
    <col min="15" max="15" width="9.77734375" style="1" bestFit="1" customWidth="1"/>
    <col min="16" max="16" width="9.77734375" style="1" customWidth="1"/>
    <col min="17" max="17" width="10.109375" style="1" customWidth="1"/>
    <col min="18" max="18" width="9.77734375" style="1" customWidth="1"/>
    <col min="19" max="21" width="9.77734375" style="1" bestFit="1" customWidth="1"/>
    <col min="22" max="16384" width="8.88671875" style="1"/>
  </cols>
  <sheetData>
    <row r="2" spans="1:26" x14ac:dyDescent="0.15">
      <c r="A2" s="7" t="s">
        <v>402</v>
      </c>
      <c r="B2" s="7"/>
      <c r="C2" s="7"/>
      <c r="D2" s="7"/>
      <c r="E2" s="60" t="s">
        <v>20</v>
      </c>
      <c r="F2" s="60" t="s">
        <v>20</v>
      </c>
    </row>
    <row r="3" spans="1:26" ht="22.5" customHeight="1" x14ac:dyDescent="0.15">
      <c r="A3" s="304" t="s">
        <v>401</v>
      </c>
    </row>
    <row r="4" spans="1:26" ht="18" customHeight="1" x14ac:dyDescent="0.15">
      <c r="A4" s="101" t="s">
        <v>400</v>
      </c>
      <c r="B4" s="101"/>
      <c r="C4" s="101"/>
      <c r="D4" s="101"/>
      <c r="E4" s="101"/>
      <c r="H4" s="60" t="s">
        <v>20</v>
      </c>
    </row>
    <row r="5" spans="1:26" s="4" customFormat="1" ht="3" customHeight="1" x14ac:dyDescent="0.15"/>
    <row r="6" spans="1:26" s="4" customFormat="1" ht="18.75" customHeight="1" x14ac:dyDescent="0.15">
      <c r="A6" s="303" t="s">
        <v>399</v>
      </c>
      <c r="D6" s="163" t="s">
        <v>20</v>
      </c>
      <c r="E6" s="163" t="s">
        <v>20</v>
      </c>
    </row>
    <row r="7" spans="1:26" s="3" customFormat="1" ht="22.5" customHeight="1" x14ac:dyDescent="0.15">
      <c r="A7" s="26" t="s">
        <v>333</v>
      </c>
      <c r="B7" s="74" t="s">
        <v>386</v>
      </c>
      <c r="C7" s="26"/>
      <c r="D7" s="74" t="s">
        <v>398</v>
      </c>
      <c r="E7" s="26"/>
      <c r="F7" s="74" t="s">
        <v>397</v>
      </c>
      <c r="G7" s="26"/>
      <c r="H7" s="74" t="s">
        <v>396</v>
      </c>
      <c r="I7" s="26"/>
      <c r="J7" s="74" t="s">
        <v>395</v>
      </c>
      <c r="K7" s="26"/>
      <c r="L7" s="74" t="s">
        <v>394</v>
      </c>
      <c r="M7" s="26"/>
      <c r="N7" s="74" t="s">
        <v>393</v>
      </c>
      <c r="O7" s="26"/>
      <c r="P7" s="74" t="s">
        <v>392</v>
      </c>
      <c r="Q7" s="26"/>
      <c r="R7" s="74" t="s">
        <v>391</v>
      </c>
      <c r="S7" s="26"/>
      <c r="T7" s="74" t="s">
        <v>390</v>
      </c>
      <c r="U7" s="27"/>
      <c r="V7" s="299"/>
      <c r="W7" s="32"/>
      <c r="X7" s="32"/>
      <c r="Y7" s="32"/>
      <c r="Z7" s="32"/>
    </row>
    <row r="8" spans="1:26" s="3" customFormat="1" ht="21.75" customHeight="1" x14ac:dyDescent="0.15">
      <c r="A8" s="26"/>
      <c r="B8" s="301"/>
      <c r="C8" s="302" t="s">
        <v>59</v>
      </c>
      <c r="D8" s="301"/>
      <c r="E8" s="302" t="s">
        <v>59</v>
      </c>
      <c r="F8" s="301"/>
      <c r="G8" s="302" t="s">
        <v>59</v>
      </c>
      <c r="H8" s="301"/>
      <c r="I8" s="302" t="s">
        <v>59</v>
      </c>
      <c r="J8" s="301"/>
      <c r="K8" s="302" t="s">
        <v>59</v>
      </c>
      <c r="L8" s="301"/>
      <c r="M8" s="302" t="s">
        <v>59</v>
      </c>
      <c r="N8" s="301"/>
      <c r="O8" s="302" t="s">
        <v>59</v>
      </c>
      <c r="P8" s="301"/>
      <c r="Q8" s="302" t="s">
        <v>59</v>
      </c>
      <c r="R8" s="301"/>
      <c r="S8" s="302" t="s">
        <v>59</v>
      </c>
      <c r="T8" s="301"/>
      <c r="U8" s="300" t="s">
        <v>59</v>
      </c>
      <c r="V8" s="299"/>
      <c r="W8" s="32"/>
      <c r="Z8" s="32"/>
    </row>
    <row r="9" spans="1:26" s="18" customFormat="1" ht="24" customHeight="1" x14ac:dyDescent="0.15">
      <c r="A9" s="297" t="s">
        <v>8</v>
      </c>
      <c r="B9" s="298">
        <v>50876</v>
      </c>
      <c r="C9" s="11">
        <v>25971</v>
      </c>
      <c r="D9" s="11">
        <v>3640</v>
      </c>
      <c r="E9" s="11">
        <v>2375</v>
      </c>
      <c r="F9" s="11">
        <v>2887</v>
      </c>
      <c r="G9" s="11">
        <v>1461</v>
      </c>
      <c r="H9" s="11">
        <v>6425</v>
      </c>
      <c r="I9" s="11">
        <v>3662</v>
      </c>
      <c r="J9" s="11">
        <v>4022</v>
      </c>
      <c r="K9" s="11">
        <v>2252</v>
      </c>
      <c r="L9" s="11">
        <v>5785</v>
      </c>
      <c r="M9" s="11">
        <v>2538</v>
      </c>
      <c r="N9" s="11">
        <v>11397</v>
      </c>
      <c r="O9" s="11">
        <v>5261</v>
      </c>
      <c r="P9" s="11">
        <v>4975</v>
      </c>
      <c r="Q9" s="11">
        <v>2905</v>
      </c>
      <c r="R9" s="11">
        <v>3676</v>
      </c>
      <c r="S9" s="11">
        <v>1878</v>
      </c>
      <c r="T9" s="11">
        <v>8069</v>
      </c>
      <c r="U9" s="11">
        <v>3637</v>
      </c>
      <c r="V9" s="293"/>
    </row>
    <row r="10" spans="1:26" s="18" customFormat="1" ht="24" customHeight="1" x14ac:dyDescent="0.15">
      <c r="A10" s="297" t="s">
        <v>280</v>
      </c>
      <c r="B10" s="298">
        <v>51514</v>
      </c>
      <c r="C10" s="11">
        <v>25879</v>
      </c>
      <c r="D10" s="11">
        <v>3282</v>
      </c>
      <c r="E10" s="11">
        <v>2101</v>
      </c>
      <c r="F10" s="11">
        <v>2619</v>
      </c>
      <c r="G10" s="11">
        <v>1145</v>
      </c>
      <c r="H10" s="11">
        <v>6041</v>
      </c>
      <c r="I10" s="11">
        <v>3440</v>
      </c>
      <c r="J10" s="11">
        <v>3827</v>
      </c>
      <c r="K10" s="11">
        <v>2288</v>
      </c>
      <c r="L10" s="11">
        <v>5492</v>
      </c>
      <c r="M10" s="11">
        <v>2383</v>
      </c>
      <c r="N10" s="11">
        <v>11791</v>
      </c>
      <c r="O10" s="11">
        <v>5504</v>
      </c>
      <c r="P10" s="11">
        <v>5639</v>
      </c>
      <c r="Q10" s="11">
        <v>2904</v>
      </c>
      <c r="R10" s="11">
        <v>4193</v>
      </c>
      <c r="S10" s="11">
        <v>2272</v>
      </c>
      <c r="T10" s="11">
        <v>8631</v>
      </c>
      <c r="U10" s="11">
        <v>3842</v>
      </c>
      <c r="V10" s="293"/>
    </row>
    <row r="11" spans="1:26" s="18" customFormat="1" ht="24" customHeight="1" x14ac:dyDescent="0.15">
      <c r="A11" s="297" t="s">
        <v>6</v>
      </c>
      <c r="B11" s="298">
        <v>50618</v>
      </c>
      <c r="C11" s="11">
        <v>25482</v>
      </c>
      <c r="D11" s="11">
        <v>2715</v>
      </c>
      <c r="E11" s="11">
        <v>1649</v>
      </c>
      <c r="F11" s="11">
        <v>1999</v>
      </c>
      <c r="G11" s="11">
        <v>947</v>
      </c>
      <c r="H11" s="11">
        <v>6052</v>
      </c>
      <c r="I11" s="11">
        <v>3357</v>
      </c>
      <c r="J11" s="11">
        <v>4115</v>
      </c>
      <c r="K11" s="11">
        <v>2710</v>
      </c>
      <c r="L11" s="11">
        <v>4422</v>
      </c>
      <c r="M11" s="11">
        <v>1971</v>
      </c>
      <c r="N11" s="11">
        <v>12229</v>
      </c>
      <c r="O11" s="11">
        <v>5604</v>
      </c>
      <c r="P11" s="11">
        <v>5604</v>
      </c>
      <c r="Q11" s="11">
        <v>2667</v>
      </c>
      <c r="R11" s="11">
        <v>4317</v>
      </c>
      <c r="S11" s="11">
        <v>2560</v>
      </c>
      <c r="T11" s="11">
        <v>9167</v>
      </c>
      <c r="U11" s="11">
        <v>4018</v>
      </c>
      <c r="V11" s="293"/>
    </row>
    <row r="12" spans="1:26" s="18" customFormat="1" ht="24" customHeight="1" x14ac:dyDescent="0.15">
      <c r="A12" s="297" t="s">
        <v>279</v>
      </c>
      <c r="B12" s="49">
        <v>49187</v>
      </c>
      <c r="C12" s="48">
        <v>25045</v>
      </c>
      <c r="D12" s="48">
        <v>2495</v>
      </c>
      <c r="E12" s="48">
        <v>1325</v>
      </c>
      <c r="F12" s="48">
        <v>1952</v>
      </c>
      <c r="G12" s="48">
        <v>1239</v>
      </c>
      <c r="H12" s="48">
        <v>5455</v>
      </c>
      <c r="I12" s="48">
        <v>2896</v>
      </c>
      <c r="J12" s="48">
        <v>3743</v>
      </c>
      <c r="K12" s="48">
        <v>2404</v>
      </c>
      <c r="L12" s="48">
        <v>4087</v>
      </c>
      <c r="M12" s="48">
        <v>1942</v>
      </c>
      <c r="N12" s="48">
        <v>11757</v>
      </c>
      <c r="O12" s="48">
        <v>5677</v>
      </c>
      <c r="P12" s="48">
        <v>5857</v>
      </c>
      <c r="Q12" s="48">
        <v>2736</v>
      </c>
      <c r="R12" s="48">
        <v>4681</v>
      </c>
      <c r="S12" s="48">
        <v>2656</v>
      </c>
      <c r="T12" s="48">
        <v>9160</v>
      </c>
      <c r="U12" s="48">
        <v>4172</v>
      </c>
      <c r="V12" s="293"/>
    </row>
    <row r="13" spans="1:26" s="18" customFormat="1" ht="24" customHeight="1" x14ac:dyDescent="0.15">
      <c r="A13" s="297" t="s">
        <v>278</v>
      </c>
      <c r="B13" s="49">
        <v>44542</v>
      </c>
      <c r="C13" s="48">
        <v>22538</v>
      </c>
      <c r="D13" s="48">
        <v>2443</v>
      </c>
      <c r="E13" s="48">
        <v>1292</v>
      </c>
      <c r="F13" s="48">
        <v>1935</v>
      </c>
      <c r="G13" s="48">
        <v>1073</v>
      </c>
      <c r="H13" s="48">
        <v>4560</v>
      </c>
      <c r="I13" s="48">
        <v>2551</v>
      </c>
      <c r="J13" s="48">
        <v>3246</v>
      </c>
      <c r="K13" s="48">
        <v>1835</v>
      </c>
      <c r="L13" s="48">
        <v>4346</v>
      </c>
      <c r="M13" s="48">
        <v>2095</v>
      </c>
      <c r="N13" s="48">
        <v>9408</v>
      </c>
      <c r="O13" s="48">
        <v>4394</v>
      </c>
      <c r="P13" s="48">
        <v>5539</v>
      </c>
      <c r="Q13" s="48">
        <v>2674</v>
      </c>
      <c r="R13" s="48">
        <v>5026</v>
      </c>
      <c r="S13" s="48">
        <v>2567</v>
      </c>
      <c r="T13" s="48">
        <v>8039</v>
      </c>
      <c r="U13" s="48">
        <v>4057</v>
      </c>
      <c r="V13" s="293"/>
    </row>
    <row r="14" spans="1:26" s="3" customFormat="1" ht="24" customHeight="1" x14ac:dyDescent="0.15">
      <c r="A14" s="296" t="s">
        <v>277</v>
      </c>
      <c r="B14" s="295">
        <v>43743</v>
      </c>
      <c r="C14" s="295">
        <v>22014</v>
      </c>
      <c r="D14" s="294">
        <v>2616</v>
      </c>
      <c r="E14" s="294">
        <v>1376</v>
      </c>
      <c r="F14" s="294">
        <v>1159</v>
      </c>
      <c r="G14" s="294">
        <v>657</v>
      </c>
      <c r="H14" s="294">
        <v>4535</v>
      </c>
      <c r="I14" s="294">
        <v>2392</v>
      </c>
      <c r="J14" s="294">
        <v>3231</v>
      </c>
      <c r="K14" s="294">
        <v>1580</v>
      </c>
      <c r="L14" s="294">
        <v>3360</v>
      </c>
      <c r="M14" s="294">
        <v>1807</v>
      </c>
      <c r="N14" s="294">
        <v>8789</v>
      </c>
      <c r="O14" s="294">
        <v>4041</v>
      </c>
      <c r="P14" s="294">
        <v>6140</v>
      </c>
      <c r="Q14" s="294">
        <v>3102</v>
      </c>
      <c r="R14" s="294">
        <v>5532</v>
      </c>
      <c r="S14" s="294">
        <v>2835</v>
      </c>
      <c r="T14" s="294">
        <v>8381</v>
      </c>
      <c r="U14" s="294">
        <v>4226</v>
      </c>
      <c r="V14" s="293"/>
    </row>
    <row r="15" spans="1:26" s="4" customFormat="1" ht="15" customHeight="1" x14ac:dyDescent="0.15">
      <c r="A15" s="292" t="s">
        <v>389</v>
      </c>
      <c r="B15" s="271"/>
      <c r="C15" s="271"/>
      <c r="D15" s="271"/>
      <c r="E15" s="271"/>
      <c r="F15" s="271"/>
      <c r="G15" s="271"/>
      <c r="I15" s="163" t="s">
        <v>20</v>
      </c>
      <c r="O15" s="163" t="s">
        <v>20</v>
      </c>
      <c r="R15" s="163" t="s">
        <v>20</v>
      </c>
      <c r="T15" s="163" t="s">
        <v>20</v>
      </c>
    </row>
    <row r="16" spans="1:26" s="3" customFormat="1" ht="18" customHeight="1" x14ac:dyDescent="0.15">
      <c r="A16" s="291"/>
      <c r="B16" s="291"/>
      <c r="C16" s="291"/>
      <c r="D16" s="291"/>
      <c r="E16" s="291"/>
      <c r="H16" s="32"/>
    </row>
    <row r="17" spans="1:9" ht="18" customHeight="1" x14ac:dyDescent="0.15">
      <c r="A17" s="101" t="s">
        <v>388</v>
      </c>
      <c r="B17" s="101"/>
      <c r="C17" s="101"/>
      <c r="D17" s="101"/>
      <c r="E17" s="101"/>
      <c r="H17" s="60" t="s">
        <v>20</v>
      </c>
    </row>
    <row r="18" spans="1:9" s="4" customFormat="1" ht="6" customHeight="1" x14ac:dyDescent="0.15">
      <c r="A18" s="128"/>
      <c r="B18" s="107"/>
      <c r="C18" s="107"/>
      <c r="D18" s="107"/>
      <c r="E18" s="107"/>
      <c r="F18" s="107"/>
      <c r="G18" s="107"/>
    </row>
    <row r="19" spans="1:9" s="3" customFormat="1" ht="20.25" customHeight="1" x14ac:dyDescent="0.15">
      <c r="A19" s="32" t="s">
        <v>207</v>
      </c>
      <c r="D19" s="32" t="s">
        <v>387</v>
      </c>
      <c r="E19" s="32" t="s">
        <v>20</v>
      </c>
      <c r="F19" s="32" t="s">
        <v>20</v>
      </c>
    </row>
    <row r="20" spans="1:9" s="3" customFormat="1" ht="25.5" customHeight="1" x14ac:dyDescent="0.15">
      <c r="A20" s="26" t="s">
        <v>65</v>
      </c>
      <c r="B20" s="26" t="s">
        <v>386</v>
      </c>
      <c r="C20" s="26" t="s">
        <v>384</v>
      </c>
      <c r="D20" s="26" t="s">
        <v>383</v>
      </c>
      <c r="E20" s="74" t="s">
        <v>385</v>
      </c>
      <c r="F20" s="26"/>
      <c r="G20" s="27"/>
    </row>
    <row r="21" spans="1:9" s="3" customFormat="1" ht="25.5" customHeight="1" x14ac:dyDescent="0.15">
      <c r="A21" s="26"/>
      <c r="B21" s="26"/>
      <c r="C21" s="26"/>
      <c r="D21" s="26"/>
      <c r="E21" s="171"/>
      <c r="F21" s="96" t="s">
        <v>384</v>
      </c>
      <c r="G21" s="95" t="s">
        <v>383</v>
      </c>
    </row>
    <row r="22" spans="1:9" s="3" customFormat="1" ht="24" customHeight="1" x14ac:dyDescent="0.15">
      <c r="A22" s="125" t="s">
        <v>8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289"/>
      <c r="I22" s="289"/>
    </row>
    <row r="23" spans="1:9" s="3" customFormat="1" ht="24" customHeight="1" x14ac:dyDescent="0.15">
      <c r="A23" s="125" t="s">
        <v>280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289"/>
      <c r="I23" s="289"/>
    </row>
    <row r="24" spans="1:9" s="3" customFormat="1" ht="24" customHeight="1" x14ac:dyDescent="0.15">
      <c r="A24" s="125" t="s">
        <v>6</v>
      </c>
      <c r="B24" s="50">
        <v>494</v>
      </c>
      <c r="C24" s="50">
        <v>143</v>
      </c>
      <c r="D24" s="50">
        <v>351</v>
      </c>
      <c r="E24" s="50">
        <v>41.2</v>
      </c>
      <c r="F24" s="50">
        <v>35.700000000000003</v>
      </c>
      <c r="G24" s="50">
        <v>43.9</v>
      </c>
      <c r="H24" s="289"/>
      <c r="I24" s="289"/>
    </row>
    <row r="25" spans="1:9" s="3" customFormat="1" ht="24" customHeight="1" x14ac:dyDescent="0.15">
      <c r="A25" s="290" t="s">
        <v>382</v>
      </c>
      <c r="B25" s="48">
        <v>876</v>
      </c>
      <c r="C25" s="48">
        <v>259</v>
      </c>
      <c r="D25" s="48">
        <v>617</v>
      </c>
      <c r="E25" s="48">
        <v>7</v>
      </c>
      <c r="F25" s="48">
        <v>6</v>
      </c>
      <c r="G25" s="48">
        <v>8</v>
      </c>
      <c r="H25" s="289"/>
      <c r="I25" s="289"/>
    </row>
    <row r="26" spans="1:9" s="3" customFormat="1" ht="24" customHeight="1" x14ac:dyDescent="0.15">
      <c r="A26" s="290" t="s">
        <v>278</v>
      </c>
      <c r="B26" s="48">
        <v>853</v>
      </c>
      <c r="C26" s="48">
        <v>256</v>
      </c>
      <c r="D26" s="48">
        <v>597</v>
      </c>
      <c r="E26" s="48">
        <v>7</v>
      </c>
      <c r="F26" s="48">
        <v>3</v>
      </c>
      <c r="G26" s="48">
        <v>6</v>
      </c>
      <c r="H26" s="289"/>
      <c r="I26" s="289"/>
    </row>
    <row r="27" spans="1:9" s="286" customFormat="1" ht="24" customHeight="1" x14ac:dyDescent="0.15">
      <c r="A27" s="288" t="s">
        <v>277</v>
      </c>
      <c r="B27" s="62">
        <v>802</v>
      </c>
      <c r="C27" s="62">
        <v>240</v>
      </c>
      <c r="D27" s="62">
        <v>633</v>
      </c>
      <c r="E27" s="62">
        <v>7</v>
      </c>
      <c r="F27" s="62">
        <v>2</v>
      </c>
      <c r="G27" s="62">
        <v>6</v>
      </c>
      <c r="H27" s="287"/>
      <c r="I27" s="287"/>
    </row>
    <row r="28" spans="1:9" s="112" customFormat="1" ht="16.5" customHeight="1" x14ac:dyDescent="0.15">
      <c r="A28" s="7" t="s">
        <v>381</v>
      </c>
      <c r="B28" s="7"/>
      <c r="C28" s="7"/>
      <c r="D28" s="7"/>
      <c r="E28" s="7"/>
      <c r="F28" s="7"/>
      <c r="G28" s="7"/>
      <c r="H28" s="126"/>
    </row>
    <row r="29" spans="1:9" s="107" customFormat="1" ht="15" customHeight="1" x14ac:dyDescent="0.15">
      <c r="A29" s="4"/>
      <c r="F29" s="285"/>
      <c r="G29" s="285"/>
    </row>
    <row r="30" spans="1:9" s="107" customFormat="1" ht="15" customHeight="1" x14ac:dyDescent="0.15">
      <c r="A30" s="4"/>
      <c r="F30" s="285"/>
      <c r="G30" s="285"/>
    </row>
    <row r="31" spans="1:9" s="107" customFormat="1" ht="15" customHeight="1" x14ac:dyDescent="0.15">
      <c r="A31" s="4"/>
      <c r="F31" s="285"/>
      <c r="G31" s="285"/>
    </row>
    <row r="32" spans="1:9" ht="18" customHeight="1" x14ac:dyDescent="0.15">
      <c r="A32" s="101" t="s">
        <v>380</v>
      </c>
      <c r="B32" s="101"/>
      <c r="C32" s="101"/>
      <c r="D32" s="101"/>
      <c r="E32" s="101"/>
      <c r="H32" s="60" t="s">
        <v>20</v>
      </c>
    </row>
    <row r="34" spans="1:159" ht="17.25" customHeight="1" x14ac:dyDescent="0.15">
      <c r="A34" s="60" t="s">
        <v>379</v>
      </c>
      <c r="B34" s="284" t="s">
        <v>378</v>
      </c>
      <c r="C34" s="284"/>
      <c r="D34" s="284" t="s">
        <v>378</v>
      </c>
      <c r="E34" s="284" t="s">
        <v>378</v>
      </c>
      <c r="F34" s="284"/>
      <c r="G34" s="284" t="s">
        <v>378</v>
      </c>
      <c r="H34" s="284" t="s">
        <v>378</v>
      </c>
      <c r="I34" s="284" t="s">
        <v>378</v>
      </c>
      <c r="J34" s="284" t="s">
        <v>378</v>
      </c>
    </row>
    <row r="35" spans="1:159" ht="24.95" customHeight="1" x14ac:dyDescent="0.15">
      <c r="A35" s="26" t="s">
        <v>272</v>
      </c>
      <c r="B35" s="26" t="s">
        <v>377</v>
      </c>
      <c r="C35" s="26" t="s">
        <v>376</v>
      </c>
      <c r="D35" s="26"/>
      <c r="E35" s="26"/>
      <c r="F35" s="26"/>
      <c r="G35" s="26"/>
      <c r="H35" s="26" t="s">
        <v>375</v>
      </c>
      <c r="I35" s="26"/>
      <c r="J35" s="27"/>
    </row>
    <row r="36" spans="1:159" ht="24.95" customHeight="1" x14ac:dyDescent="0.15">
      <c r="A36" s="26"/>
      <c r="B36" s="26"/>
      <c r="C36" s="187" t="s">
        <v>374</v>
      </c>
      <c r="D36" s="187" t="s">
        <v>373</v>
      </c>
      <c r="E36" s="187" t="s">
        <v>372</v>
      </c>
      <c r="F36" s="187" t="s">
        <v>371</v>
      </c>
      <c r="G36" s="187" t="s">
        <v>370</v>
      </c>
      <c r="H36" s="187" t="s">
        <v>369</v>
      </c>
      <c r="I36" s="187" t="s">
        <v>368</v>
      </c>
      <c r="J36" s="283" t="s">
        <v>367</v>
      </c>
    </row>
    <row r="37" spans="1:159" ht="24.75" customHeight="1" x14ac:dyDescent="0.15">
      <c r="A37" s="94" t="s">
        <v>8</v>
      </c>
      <c r="B37" s="51">
        <v>32083</v>
      </c>
      <c r="C37" s="50">
        <v>3945</v>
      </c>
      <c r="D37" s="50">
        <v>28138</v>
      </c>
      <c r="E37" s="50">
        <v>0</v>
      </c>
      <c r="F37" s="50">
        <v>0</v>
      </c>
      <c r="G37" s="50">
        <v>0</v>
      </c>
      <c r="H37" s="50">
        <v>32083</v>
      </c>
      <c r="I37" s="50">
        <v>0</v>
      </c>
      <c r="J37" s="50">
        <v>0</v>
      </c>
    </row>
    <row r="38" spans="1:159" ht="24.75" customHeight="1" x14ac:dyDescent="0.15">
      <c r="A38" s="94" t="s">
        <v>280</v>
      </c>
      <c r="B38" s="51">
        <v>31680</v>
      </c>
      <c r="C38" s="50">
        <v>2560</v>
      </c>
      <c r="D38" s="50">
        <v>26360</v>
      </c>
      <c r="E38" s="50">
        <v>2760</v>
      </c>
      <c r="F38" s="50">
        <v>0</v>
      </c>
      <c r="G38" s="50">
        <v>0</v>
      </c>
      <c r="H38" s="50">
        <v>31680</v>
      </c>
      <c r="I38" s="50">
        <v>0</v>
      </c>
      <c r="J38" s="50">
        <v>0</v>
      </c>
    </row>
    <row r="39" spans="1:159" ht="24.75" customHeight="1" x14ac:dyDescent="0.15">
      <c r="A39" s="94" t="s">
        <v>6</v>
      </c>
      <c r="B39" s="51">
        <v>33200</v>
      </c>
      <c r="C39" s="50">
        <v>3200</v>
      </c>
      <c r="D39" s="50">
        <v>29600</v>
      </c>
      <c r="E39" s="50">
        <v>400</v>
      </c>
      <c r="F39" s="50">
        <v>0</v>
      </c>
      <c r="G39" s="50">
        <v>0</v>
      </c>
      <c r="H39" s="50">
        <v>33200</v>
      </c>
      <c r="I39" s="50">
        <v>0</v>
      </c>
      <c r="J39" s="50">
        <v>0</v>
      </c>
    </row>
    <row r="40" spans="1:159" ht="24.75" customHeight="1" x14ac:dyDescent="0.15">
      <c r="A40" s="94" t="s">
        <v>279</v>
      </c>
      <c r="B40" s="49">
        <v>32000</v>
      </c>
      <c r="C40" s="48">
        <v>8080</v>
      </c>
      <c r="D40" s="48">
        <v>23920</v>
      </c>
      <c r="E40" s="48">
        <v>0</v>
      </c>
      <c r="F40" s="48">
        <v>0</v>
      </c>
      <c r="G40" s="48">
        <v>0</v>
      </c>
      <c r="H40" s="48">
        <v>32000</v>
      </c>
      <c r="I40" s="48">
        <v>0</v>
      </c>
      <c r="J40" s="48">
        <v>0</v>
      </c>
    </row>
    <row r="41" spans="1:159" ht="24.75" customHeight="1" x14ac:dyDescent="0.15">
      <c r="A41" s="94" t="s">
        <v>278</v>
      </c>
      <c r="B41" s="49">
        <v>24680</v>
      </c>
      <c r="C41" s="48">
        <v>3080</v>
      </c>
      <c r="D41" s="48">
        <v>20000</v>
      </c>
      <c r="E41" s="48">
        <v>1600</v>
      </c>
      <c r="F41" s="48">
        <v>0</v>
      </c>
      <c r="G41" s="48">
        <v>0</v>
      </c>
      <c r="H41" s="48">
        <v>24680</v>
      </c>
      <c r="I41" s="48">
        <v>0</v>
      </c>
      <c r="J41" s="48">
        <v>0</v>
      </c>
    </row>
    <row r="42" spans="1:159" s="282" customFormat="1" ht="24.75" customHeight="1" x14ac:dyDescent="0.15">
      <c r="A42" s="89" t="s">
        <v>277</v>
      </c>
      <c r="B42" s="63">
        <v>49200</v>
      </c>
      <c r="C42" s="62">
        <v>3600</v>
      </c>
      <c r="D42" s="62">
        <v>44920</v>
      </c>
      <c r="E42" s="62">
        <v>680</v>
      </c>
      <c r="F42" s="62">
        <v>0</v>
      </c>
      <c r="G42" s="62">
        <v>0</v>
      </c>
      <c r="H42" s="62">
        <v>49200</v>
      </c>
      <c r="I42" s="62">
        <v>0</v>
      </c>
      <c r="J42" s="62">
        <v>0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</row>
    <row r="43" spans="1:159" x14ac:dyDescent="0.15">
      <c r="A43" s="1" t="s">
        <v>275</v>
      </c>
    </row>
    <row r="47" spans="1:159" ht="25.5" customHeight="1" x14ac:dyDescent="0.15">
      <c r="A47" s="102" t="s">
        <v>366</v>
      </c>
      <c r="D47" s="101"/>
      <c r="E47" s="101"/>
      <c r="F47" s="101"/>
      <c r="G47" s="101"/>
      <c r="H47" s="101"/>
    </row>
    <row r="48" spans="1:159" s="4" customFormat="1" ht="21" customHeight="1" x14ac:dyDescent="0.15">
      <c r="A48" s="7" t="s">
        <v>365</v>
      </c>
      <c r="B48" s="7"/>
      <c r="D48" s="163" t="s">
        <v>20</v>
      </c>
      <c r="E48" s="163" t="s">
        <v>20</v>
      </c>
      <c r="O48" s="163" t="s">
        <v>364</v>
      </c>
      <c r="P48" s="163" t="s">
        <v>20</v>
      </c>
      <c r="Q48" s="281" t="s">
        <v>20</v>
      </c>
    </row>
    <row r="49" spans="1:21" s="4" customFormat="1" ht="22.5" customHeight="1" x14ac:dyDescent="0.15">
      <c r="A49" s="269" t="s">
        <v>363</v>
      </c>
      <c r="B49" s="26" t="s">
        <v>362</v>
      </c>
      <c r="C49" s="26"/>
      <c r="D49" s="26"/>
      <c r="E49" s="26" t="s">
        <v>361</v>
      </c>
      <c r="F49" s="26"/>
      <c r="G49" s="26"/>
      <c r="H49" s="26" t="s">
        <v>360</v>
      </c>
      <c r="I49" s="26"/>
      <c r="J49" s="26"/>
      <c r="K49" s="26" t="s">
        <v>359</v>
      </c>
      <c r="L49" s="26"/>
      <c r="M49" s="26"/>
      <c r="N49" s="26" t="s">
        <v>358</v>
      </c>
      <c r="O49" s="26"/>
      <c r="P49" s="27"/>
      <c r="Q49" s="260"/>
    </row>
    <row r="50" spans="1:21" s="4" customFormat="1" ht="22.5" customHeight="1" x14ac:dyDescent="0.15">
      <c r="A50" s="26"/>
      <c r="B50" s="96" t="s">
        <v>357</v>
      </c>
      <c r="C50" s="96" t="s">
        <v>142</v>
      </c>
      <c r="D50" s="96" t="s">
        <v>356</v>
      </c>
      <c r="E50" s="96" t="s">
        <v>357</v>
      </c>
      <c r="F50" s="96" t="s">
        <v>142</v>
      </c>
      <c r="G50" s="96" t="s">
        <v>356</v>
      </c>
      <c r="H50" s="96" t="s">
        <v>357</v>
      </c>
      <c r="I50" s="96" t="s">
        <v>142</v>
      </c>
      <c r="J50" s="96" t="s">
        <v>356</v>
      </c>
      <c r="K50" s="96" t="s">
        <v>357</v>
      </c>
      <c r="L50" s="96" t="s">
        <v>142</v>
      </c>
      <c r="M50" s="96" t="s">
        <v>356</v>
      </c>
      <c r="N50" s="96" t="s">
        <v>357</v>
      </c>
      <c r="O50" s="96" t="s">
        <v>142</v>
      </c>
      <c r="P50" s="95" t="s">
        <v>356</v>
      </c>
      <c r="Q50" s="260"/>
    </row>
    <row r="51" spans="1:21" s="4" customFormat="1" ht="27.75" customHeight="1" x14ac:dyDescent="0.15">
      <c r="A51" s="280" t="s">
        <v>355</v>
      </c>
      <c r="B51" s="279">
        <v>0</v>
      </c>
      <c r="C51" s="279">
        <v>0</v>
      </c>
      <c r="D51" s="279">
        <v>0</v>
      </c>
      <c r="E51" s="279">
        <v>0</v>
      </c>
      <c r="F51" s="279">
        <v>0</v>
      </c>
      <c r="G51" s="279">
        <v>0</v>
      </c>
      <c r="H51" s="279">
        <v>0</v>
      </c>
      <c r="I51" s="279">
        <v>0</v>
      </c>
      <c r="J51" s="279">
        <v>0</v>
      </c>
      <c r="K51" s="279">
        <v>0</v>
      </c>
      <c r="L51" s="279">
        <v>0</v>
      </c>
      <c r="M51" s="279">
        <v>0</v>
      </c>
      <c r="N51" s="279">
        <v>0</v>
      </c>
      <c r="O51" s="279">
        <v>0</v>
      </c>
      <c r="P51" s="279">
        <v>0</v>
      </c>
      <c r="Q51" s="273"/>
      <c r="R51" s="272"/>
      <c r="S51" s="272"/>
      <c r="T51" s="272"/>
      <c r="U51" s="272"/>
    </row>
    <row r="52" spans="1:21" s="4" customFormat="1" ht="27.75" customHeight="1" x14ac:dyDescent="0.15">
      <c r="A52" s="276" t="s">
        <v>280</v>
      </c>
      <c r="B52" s="15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73"/>
      <c r="R52" s="272"/>
      <c r="S52" s="272"/>
      <c r="T52" s="272"/>
      <c r="U52" s="272"/>
    </row>
    <row r="53" spans="1:21" s="4" customFormat="1" ht="27.75" customHeight="1" x14ac:dyDescent="0.15">
      <c r="A53" s="276" t="s">
        <v>6</v>
      </c>
      <c r="B53" s="15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73"/>
      <c r="R53" s="272"/>
      <c r="S53" s="272"/>
      <c r="T53" s="272"/>
      <c r="U53" s="272"/>
    </row>
    <row r="54" spans="1:21" s="271" customFormat="1" ht="27.75" customHeight="1" x14ac:dyDescent="0.15">
      <c r="A54" s="276" t="s">
        <v>279</v>
      </c>
      <c r="B54" s="151">
        <f>SUM(E54+H54+K54+N54)</f>
        <v>0</v>
      </c>
      <c r="C54" s="21">
        <f>SUM(F54+I54+L54+O54)</f>
        <v>0</v>
      </c>
      <c r="D54" s="21">
        <f>SUM(G54+J54+M54+P54)</f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78"/>
      <c r="R54" s="277"/>
      <c r="S54" s="277"/>
      <c r="T54" s="277"/>
      <c r="U54" s="277"/>
    </row>
    <row r="55" spans="1:21" s="271" customFormat="1" ht="27.75" customHeight="1" x14ac:dyDescent="0.15">
      <c r="A55" s="276" t="s">
        <v>278</v>
      </c>
      <c r="B55" s="15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78"/>
      <c r="R55" s="277"/>
      <c r="S55" s="277"/>
      <c r="T55" s="277"/>
      <c r="U55" s="277"/>
    </row>
    <row r="56" spans="1:21" s="4" customFormat="1" ht="27.75" customHeight="1" x14ac:dyDescent="0.15">
      <c r="A56" s="276" t="s">
        <v>277</v>
      </c>
      <c r="B56" s="275">
        <v>0</v>
      </c>
      <c r="C56" s="274">
        <v>0</v>
      </c>
      <c r="D56" s="274">
        <v>0</v>
      </c>
      <c r="E56" s="274">
        <v>0</v>
      </c>
      <c r="F56" s="274">
        <v>0</v>
      </c>
      <c r="G56" s="274">
        <v>0</v>
      </c>
      <c r="H56" s="274">
        <v>0</v>
      </c>
      <c r="I56" s="274">
        <v>0</v>
      </c>
      <c r="J56" s="274">
        <v>0</v>
      </c>
      <c r="K56" s="274">
        <v>0</v>
      </c>
      <c r="L56" s="274">
        <v>0</v>
      </c>
      <c r="M56" s="274">
        <v>0</v>
      </c>
      <c r="N56" s="274">
        <v>0</v>
      </c>
      <c r="O56" s="274">
        <v>0</v>
      </c>
      <c r="P56" s="274">
        <v>0</v>
      </c>
      <c r="Q56" s="273"/>
      <c r="R56" s="272"/>
      <c r="S56" s="272"/>
      <c r="T56" s="272"/>
      <c r="U56" s="272"/>
    </row>
    <row r="57" spans="1:21" s="4" customFormat="1" ht="15.75" customHeight="1" x14ac:dyDescent="0.15">
      <c r="A57" s="265" t="s">
        <v>275</v>
      </c>
      <c r="B57" s="271"/>
      <c r="C57" s="271"/>
      <c r="D57" s="271"/>
      <c r="E57" s="271"/>
      <c r="F57" s="271"/>
      <c r="G57" s="271"/>
      <c r="H57" s="271"/>
      <c r="Q57" s="260"/>
    </row>
    <row r="58" spans="1:21" ht="19.5" customHeight="1" x14ac:dyDescent="0.15"/>
    <row r="60" spans="1:21" ht="25.5" customHeight="1" x14ac:dyDescent="0.15">
      <c r="A60" s="102" t="s">
        <v>354</v>
      </c>
      <c r="D60" s="101"/>
      <c r="E60" s="101"/>
      <c r="F60" s="101"/>
      <c r="G60" s="101"/>
      <c r="H60" s="101"/>
    </row>
    <row r="61" spans="1:21" ht="6" customHeight="1" x14ac:dyDescent="0.15"/>
    <row r="62" spans="1:21" ht="16.5" customHeight="1" x14ac:dyDescent="0.15">
      <c r="A62" s="60" t="s">
        <v>353</v>
      </c>
      <c r="B62" s="60" t="s">
        <v>20</v>
      </c>
    </row>
    <row r="63" spans="1:21" s="267" customFormat="1" ht="18" customHeight="1" x14ac:dyDescent="0.15">
      <c r="A63" s="26" t="s">
        <v>272</v>
      </c>
      <c r="B63" s="269" t="s">
        <v>352</v>
      </c>
      <c r="C63" s="74" t="s">
        <v>351</v>
      </c>
      <c r="D63" s="26"/>
      <c r="E63" s="26"/>
      <c r="F63" s="26"/>
      <c r="G63" s="269" t="s">
        <v>350</v>
      </c>
      <c r="H63" s="74" t="s">
        <v>349</v>
      </c>
      <c r="I63" s="26"/>
      <c r="J63" s="26"/>
      <c r="K63" s="74" t="s">
        <v>348</v>
      </c>
      <c r="L63" s="26"/>
      <c r="M63" s="26"/>
      <c r="N63" s="74" t="s">
        <v>347</v>
      </c>
      <c r="O63" s="26"/>
      <c r="P63" s="26"/>
      <c r="Q63" s="26"/>
      <c r="R63" s="269" t="s">
        <v>346</v>
      </c>
      <c r="S63" s="188" t="s">
        <v>345</v>
      </c>
      <c r="T63" s="7"/>
      <c r="U63" s="7"/>
    </row>
    <row r="64" spans="1:21" s="267" customFormat="1" ht="18.75" customHeight="1" x14ac:dyDescent="0.15">
      <c r="A64" s="26"/>
      <c r="B64" s="26"/>
      <c r="C64" s="270"/>
      <c r="D64" s="26" t="s">
        <v>344</v>
      </c>
      <c r="E64" s="26" t="s">
        <v>343</v>
      </c>
      <c r="F64" s="26" t="s">
        <v>342</v>
      </c>
      <c r="G64" s="26"/>
      <c r="H64" s="270"/>
      <c r="I64" s="26" t="s">
        <v>341</v>
      </c>
      <c r="J64" s="26" t="s">
        <v>340</v>
      </c>
      <c r="K64" s="270"/>
      <c r="L64" s="26" t="s">
        <v>341</v>
      </c>
      <c r="M64" s="26" t="s">
        <v>340</v>
      </c>
      <c r="N64" s="270"/>
      <c r="O64" s="269" t="s">
        <v>339</v>
      </c>
      <c r="P64" s="26" t="s">
        <v>338</v>
      </c>
      <c r="Q64" s="269" t="s">
        <v>337</v>
      </c>
      <c r="R64" s="26"/>
      <c r="S64" s="27"/>
      <c r="T64" s="7"/>
      <c r="U64" s="7"/>
    </row>
    <row r="65" spans="1:31" s="267" customFormat="1" ht="10.5" customHeight="1" x14ac:dyDescent="0.15">
      <c r="A65" s="26"/>
      <c r="B65" s="26"/>
      <c r="C65" s="268"/>
      <c r="D65" s="26"/>
      <c r="E65" s="26"/>
      <c r="F65" s="26"/>
      <c r="G65" s="26"/>
      <c r="H65" s="268"/>
      <c r="I65" s="26"/>
      <c r="J65" s="26"/>
      <c r="K65" s="268"/>
      <c r="L65" s="26"/>
      <c r="M65" s="26"/>
      <c r="N65" s="268"/>
      <c r="O65" s="26"/>
      <c r="P65" s="26"/>
      <c r="Q65" s="26"/>
      <c r="R65" s="26"/>
      <c r="S65" s="27"/>
      <c r="T65" s="7"/>
      <c r="U65" s="7"/>
    </row>
    <row r="66" spans="1:31" ht="20.25" customHeight="1" x14ac:dyDescent="0.15">
      <c r="A66" s="94" t="s">
        <v>8</v>
      </c>
      <c r="B66" s="51">
        <v>404</v>
      </c>
      <c r="C66" s="50">
        <v>161</v>
      </c>
      <c r="D66" s="50">
        <v>95</v>
      </c>
      <c r="E66" s="50">
        <v>58</v>
      </c>
      <c r="F66" s="50">
        <v>8</v>
      </c>
      <c r="G66" s="50">
        <v>4</v>
      </c>
      <c r="H66" s="50">
        <v>62</v>
      </c>
      <c r="I66" s="50">
        <v>59</v>
      </c>
      <c r="J66" s="50">
        <v>3</v>
      </c>
      <c r="K66" s="50">
        <v>247</v>
      </c>
      <c r="L66" s="50">
        <v>204</v>
      </c>
      <c r="M66" s="50">
        <v>43</v>
      </c>
      <c r="N66" s="50">
        <v>20</v>
      </c>
      <c r="O66" s="50">
        <v>13</v>
      </c>
      <c r="P66" s="50">
        <v>6</v>
      </c>
      <c r="Q66" s="50">
        <v>1</v>
      </c>
      <c r="R66" s="50">
        <v>1</v>
      </c>
      <c r="S66" s="50">
        <v>16</v>
      </c>
      <c r="T66" s="266"/>
      <c r="U66" s="7"/>
    </row>
    <row r="67" spans="1:31" ht="20.25" customHeight="1" x14ac:dyDescent="0.15">
      <c r="A67" s="94" t="s">
        <v>280</v>
      </c>
      <c r="B67" s="151">
        <v>424</v>
      </c>
      <c r="C67" s="21">
        <v>157</v>
      </c>
      <c r="D67" s="21">
        <v>82</v>
      </c>
      <c r="E67" s="21">
        <v>67</v>
      </c>
      <c r="F67" s="21">
        <v>8</v>
      </c>
      <c r="G67" s="50">
        <v>5</v>
      </c>
      <c r="H67" s="21">
        <v>65</v>
      </c>
      <c r="I67" s="21">
        <v>57</v>
      </c>
      <c r="J67" s="21">
        <v>8</v>
      </c>
      <c r="K67" s="21">
        <v>274</v>
      </c>
      <c r="L67" s="21">
        <v>231</v>
      </c>
      <c r="M67" s="21">
        <v>43</v>
      </c>
      <c r="N67" s="21">
        <v>13</v>
      </c>
      <c r="O67" s="21">
        <v>6</v>
      </c>
      <c r="P67" s="21">
        <v>6</v>
      </c>
      <c r="Q67" s="21">
        <v>1</v>
      </c>
      <c r="R67" s="50">
        <v>1</v>
      </c>
      <c r="S67" s="21">
        <v>16</v>
      </c>
      <c r="T67" s="266"/>
      <c r="U67" s="7"/>
    </row>
    <row r="68" spans="1:31" ht="20.25" customHeight="1" x14ac:dyDescent="0.15">
      <c r="A68" s="94" t="s">
        <v>336</v>
      </c>
      <c r="B68" s="151">
        <v>404</v>
      </c>
      <c r="C68" s="21">
        <f>SUM(D68:F68)</f>
        <v>146</v>
      </c>
      <c r="D68" s="21">
        <v>73</v>
      </c>
      <c r="E68" s="21">
        <v>65</v>
      </c>
      <c r="F68" s="21">
        <v>8</v>
      </c>
      <c r="G68" s="50">
        <v>4</v>
      </c>
      <c r="H68" s="21">
        <f>SUM(I68:J68)</f>
        <v>94</v>
      </c>
      <c r="I68" s="21">
        <v>62</v>
      </c>
      <c r="J68" s="21">
        <v>32</v>
      </c>
      <c r="K68" s="21">
        <f>SUM(L68:M68)</f>
        <v>258</v>
      </c>
      <c r="L68" s="21">
        <v>220</v>
      </c>
      <c r="M68" s="21">
        <v>38</v>
      </c>
      <c r="N68" s="21">
        <f>SUM(O68:Q68)</f>
        <v>15</v>
      </c>
      <c r="O68" s="21">
        <v>6</v>
      </c>
      <c r="P68" s="21">
        <v>8</v>
      </c>
      <c r="Q68" s="21">
        <v>1</v>
      </c>
      <c r="R68" s="50">
        <v>1</v>
      </c>
      <c r="S68" s="21">
        <v>22</v>
      </c>
      <c r="T68" s="266"/>
      <c r="U68" s="7"/>
    </row>
    <row r="69" spans="1:31" ht="20.25" customHeight="1" x14ac:dyDescent="0.15">
      <c r="A69" s="94" t="s">
        <v>279</v>
      </c>
      <c r="B69" s="49">
        <v>390</v>
      </c>
      <c r="C69" s="48">
        <v>185</v>
      </c>
      <c r="D69" s="48">
        <v>93</v>
      </c>
      <c r="E69" s="48">
        <v>78</v>
      </c>
      <c r="F69" s="48">
        <v>14</v>
      </c>
      <c r="G69" s="48">
        <v>26</v>
      </c>
      <c r="H69" s="48">
        <v>93</v>
      </c>
      <c r="I69" s="48">
        <v>60</v>
      </c>
      <c r="J69" s="48">
        <v>33</v>
      </c>
      <c r="K69" s="48">
        <v>267</v>
      </c>
      <c r="L69" s="48">
        <v>218</v>
      </c>
      <c r="M69" s="48">
        <v>49</v>
      </c>
      <c r="N69" s="48">
        <v>15</v>
      </c>
      <c r="O69" s="48">
        <v>6</v>
      </c>
      <c r="P69" s="48">
        <v>8</v>
      </c>
      <c r="Q69" s="48">
        <v>1</v>
      </c>
      <c r="R69" s="48">
        <v>2</v>
      </c>
      <c r="S69" s="48">
        <v>21</v>
      </c>
      <c r="T69" s="266"/>
      <c r="U69" s="7"/>
    </row>
    <row r="70" spans="1:31" ht="20.25" customHeight="1" x14ac:dyDescent="0.15">
      <c r="A70" s="94" t="s">
        <v>278</v>
      </c>
      <c r="B70" s="49">
        <v>482</v>
      </c>
      <c r="C70" s="48">
        <v>188</v>
      </c>
      <c r="D70" s="48">
        <v>87</v>
      </c>
      <c r="E70" s="48">
        <v>91</v>
      </c>
      <c r="F70" s="48">
        <v>10</v>
      </c>
      <c r="G70" s="48">
        <v>7</v>
      </c>
      <c r="H70" s="48">
        <v>82</v>
      </c>
      <c r="I70" s="48">
        <v>73</v>
      </c>
      <c r="J70" s="48">
        <v>9</v>
      </c>
      <c r="K70" s="48">
        <v>371</v>
      </c>
      <c r="L70" s="48">
        <v>262</v>
      </c>
      <c r="M70" s="48">
        <v>109</v>
      </c>
      <c r="N70" s="48">
        <v>14</v>
      </c>
      <c r="O70" s="48">
        <v>5</v>
      </c>
      <c r="P70" s="48">
        <v>8</v>
      </c>
      <c r="Q70" s="48">
        <v>1</v>
      </c>
      <c r="R70" s="48">
        <v>0</v>
      </c>
      <c r="S70" s="48">
        <v>17</v>
      </c>
      <c r="T70" s="266"/>
      <c r="U70" s="7"/>
    </row>
    <row r="71" spans="1:31" ht="20.25" customHeight="1" x14ac:dyDescent="0.15">
      <c r="A71" s="89" t="s">
        <v>277</v>
      </c>
      <c r="B71" s="63">
        <v>368</v>
      </c>
      <c r="C71" s="62">
        <v>152</v>
      </c>
      <c r="D71" s="62">
        <v>75</v>
      </c>
      <c r="E71" s="62">
        <v>72</v>
      </c>
      <c r="F71" s="62">
        <v>5</v>
      </c>
      <c r="G71" s="62">
        <v>19</v>
      </c>
      <c r="H71" s="62">
        <v>61</v>
      </c>
      <c r="I71" s="62">
        <v>47</v>
      </c>
      <c r="J71" s="62">
        <v>14</v>
      </c>
      <c r="K71" s="62">
        <v>334</v>
      </c>
      <c r="L71" s="62">
        <v>292</v>
      </c>
      <c r="M71" s="62">
        <v>42</v>
      </c>
      <c r="N71" s="62">
        <v>14</v>
      </c>
      <c r="O71" s="62">
        <v>5</v>
      </c>
      <c r="P71" s="62">
        <v>8</v>
      </c>
      <c r="Q71" s="62">
        <v>1</v>
      </c>
      <c r="R71" s="62">
        <v>2</v>
      </c>
      <c r="S71" s="62">
        <v>16</v>
      </c>
      <c r="T71" s="266"/>
      <c r="U71" s="7"/>
    </row>
    <row r="72" spans="1:31" x14ac:dyDescent="0.15">
      <c r="A72" s="265" t="s">
        <v>275</v>
      </c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</row>
    <row r="74" spans="1:31" ht="25.5" customHeight="1" x14ac:dyDescent="0.15">
      <c r="A74" s="102" t="s">
        <v>335</v>
      </c>
      <c r="D74" s="101"/>
      <c r="E74" s="101"/>
      <c r="F74" s="101"/>
      <c r="G74" s="101"/>
      <c r="H74" s="101"/>
    </row>
    <row r="75" spans="1:31" s="4" customFormat="1" ht="19.5" customHeight="1" x14ac:dyDescent="0.15">
      <c r="A75" s="32" t="s">
        <v>334</v>
      </c>
    </row>
    <row r="76" spans="1:31" s="3" customFormat="1" ht="23.1" customHeight="1" x14ac:dyDescent="0.15">
      <c r="A76" s="26" t="s">
        <v>333</v>
      </c>
      <c r="B76" s="26" t="s">
        <v>332</v>
      </c>
      <c r="C76" s="26"/>
      <c r="D76" s="26" t="s">
        <v>331</v>
      </c>
      <c r="E76" s="26"/>
      <c r="F76" s="26" t="s">
        <v>330</v>
      </c>
      <c r="G76" s="26"/>
      <c r="H76" s="26" t="s">
        <v>285</v>
      </c>
      <c r="I76" s="26"/>
      <c r="J76" s="26" t="s">
        <v>329</v>
      </c>
      <c r="K76" s="26"/>
      <c r="L76" s="26" t="s">
        <v>328</v>
      </c>
      <c r="M76" s="26"/>
      <c r="N76" s="26" t="s">
        <v>327</v>
      </c>
      <c r="O76" s="26"/>
      <c r="P76" s="26" t="s">
        <v>326</v>
      </c>
      <c r="Q76" s="26"/>
      <c r="R76" s="26" t="s">
        <v>325</v>
      </c>
      <c r="S76" s="26"/>
      <c r="T76" s="26" t="s">
        <v>324</v>
      </c>
      <c r="U76" s="26"/>
      <c r="V76" s="26" t="s">
        <v>323</v>
      </c>
      <c r="W76" s="26"/>
      <c r="X76" s="26" t="s">
        <v>322</v>
      </c>
      <c r="Y76" s="26"/>
      <c r="Z76" s="26" t="s">
        <v>321</v>
      </c>
      <c r="AA76" s="26"/>
      <c r="AB76" s="26" t="s">
        <v>320</v>
      </c>
      <c r="AC76" s="27"/>
    </row>
    <row r="77" spans="1:31" s="3" customFormat="1" ht="24" customHeight="1" x14ac:dyDescent="0.15">
      <c r="A77" s="26"/>
      <c r="B77" s="96" t="s">
        <v>318</v>
      </c>
      <c r="C77" s="96" t="s">
        <v>319</v>
      </c>
      <c r="D77" s="96" t="s">
        <v>318</v>
      </c>
      <c r="E77" s="96" t="s">
        <v>319</v>
      </c>
      <c r="F77" s="96" t="s">
        <v>318</v>
      </c>
      <c r="G77" s="96" t="s">
        <v>319</v>
      </c>
      <c r="H77" s="96" t="s">
        <v>318</v>
      </c>
      <c r="I77" s="96" t="s">
        <v>319</v>
      </c>
      <c r="J77" s="96" t="s">
        <v>318</v>
      </c>
      <c r="K77" s="96" t="s">
        <v>319</v>
      </c>
      <c r="L77" s="96" t="s">
        <v>318</v>
      </c>
      <c r="M77" s="96" t="s">
        <v>319</v>
      </c>
      <c r="N77" s="96" t="s">
        <v>318</v>
      </c>
      <c r="O77" s="96" t="s">
        <v>319</v>
      </c>
      <c r="P77" s="96" t="s">
        <v>318</v>
      </c>
      <c r="Q77" s="96" t="s">
        <v>319</v>
      </c>
      <c r="R77" s="96" t="s">
        <v>318</v>
      </c>
      <c r="S77" s="96" t="s">
        <v>319</v>
      </c>
      <c r="T77" s="96" t="s">
        <v>318</v>
      </c>
      <c r="U77" s="96" t="s">
        <v>319</v>
      </c>
      <c r="V77" s="96" t="s">
        <v>318</v>
      </c>
      <c r="W77" s="96" t="s">
        <v>319</v>
      </c>
      <c r="X77" s="96" t="s">
        <v>318</v>
      </c>
      <c r="Y77" s="96" t="s">
        <v>319</v>
      </c>
      <c r="Z77" s="96" t="s">
        <v>318</v>
      </c>
      <c r="AA77" s="96" t="s">
        <v>319</v>
      </c>
      <c r="AB77" s="96" t="s">
        <v>318</v>
      </c>
      <c r="AC77" s="95" t="s">
        <v>317</v>
      </c>
    </row>
    <row r="78" spans="1:31" s="18" customFormat="1" ht="21.75" customHeight="1" x14ac:dyDescent="0.15">
      <c r="A78" s="125" t="s">
        <v>8</v>
      </c>
      <c r="B78" s="49">
        <v>0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263"/>
      <c r="AE78" s="263"/>
    </row>
    <row r="79" spans="1:31" s="18" customFormat="1" ht="21.75" customHeight="1" x14ac:dyDescent="0.15">
      <c r="A79" s="125" t="s">
        <v>280</v>
      </c>
      <c r="B79" s="49">
        <v>0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</row>
    <row r="80" spans="1:31" s="18" customFormat="1" ht="21.75" customHeight="1" x14ac:dyDescent="0.15">
      <c r="A80" s="125" t="s">
        <v>6</v>
      </c>
      <c r="B80" s="49">
        <v>105</v>
      </c>
      <c r="C80" s="48">
        <v>3294</v>
      </c>
      <c r="D80" s="48">
        <v>1</v>
      </c>
      <c r="E80" s="48">
        <v>33</v>
      </c>
      <c r="F80" s="48">
        <v>7</v>
      </c>
      <c r="G80" s="48">
        <v>337</v>
      </c>
      <c r="H80" s="48">
        <v>30</v>
      </c>
      <c r="I80" s="48">
        <v>3360</v>
      </c>
      <c r="J80" s="48">
        <v>1</v>
      </c>
      <c r="K80" s="48">
        <v>9</v>
      </c>
      <c r="L80" s="48">
        <v>0</v>
      </c>
      <c r="M80" s="48">
        <v>0</v>
      </c>
      <c r="N80" s="48">
        <v>0</v>
      </c>
      <c r="O80" s="48">
        <v>0</v>
      </c>
      <c r="P80" s="48">
        <v>1</v>
      </c>
      <c r="Q80" s="48">
        <v>12</v>
      </c>
      <c r="R80" s="48" t="s">
        <v>154</v>
      </c>
      <c r="S80" s="48" t="s">
        <v>154</v>
      </c>
      <c r="T80" s="48">
        <v>3798</v>
      </c>
      <c r="U80" s="48">
        <v>6100</v>
      </c>
      <c r="V80" s="48">
        <v>5</v>
      </c>
      <c r="W80" s="48">
        <v>1000</v>
      </c>
      <c r="X80" s="48">
        <v>0</v>
      </c>
      <c r="Y80" s="48">
        <v>0</v>
      </c>
      <c r="Z80" s="48">
        <v>1</v>
      </c>
      <c r="AA80" s="48">
        <v>1</v>
      </c>
      <c r="AB80" s="48">
        <v>31</v>
      </c>
      <c r="AC80" s="48">
        <v>5135</v>
      </c>
    </row>
    <row r="81" spans="1:29" s="18" customFormat="1" ht="21.75" customHeight="1" x14ac:dyDescent="0.15">
      <c r="A81" s="19" t="s">
        <v>279</v>
      </c>
      <c r="B81" s="49">
        <v>95</v>
      </c>
      <c r="C81" s="48">
        <v>3120</v>
      </c>
      <c r="D81" s="48">
        <v>1</v>
      </c>
      <c r="E81" s="48">
        <v>30</v>
      </c>
      <c r="F81" s="48">
        <v>6</v>
      </c>
      <c r="G81" s="48">
        <v>224</v>
      </c>
      <c r="H81" s="48">
        <v>30</v>
      </c>
      <c r="I81" s="48">
        <v>2875</v>
      </c>
      <c r="J81" s="48">
        <v>1</v>
      </c>
      <c r="K81" s="48">
        <v>15</v>
      </c>
      <c r="L81" s="48">
        <v>0</v>
      </c>
      <c r="M81" s="48">
        <v>0</v>
      </c>
      <c r="N81" s="48">
        <v>0</v>
      </c>
      <c r="O81" s="48">
        <v>0</v>
      </c>
      <c r="P81" s="48">
        <v>1</v>
      </c>
      <c r="Q81" s="48">
        <v>12</v>
      </c>
      <c r="R81" s="48">
        <v>0</v>
      </c>
      <c r="S81" s="48">
        <v>0</v>
      </c>
      <c r="T81" s="48">
        <v>3939</v>
      </c>
      <c r="U81" s="48">
        <v>7210</v>
      </c>
      <c r="V81" s="48">
        <v>5</v>
      </c>
      <c r="W81" s="48">
        <v>15</v>
      </c>
      <c r="X81" s="48">
        <v>0</v>
      </c>
      <c r="Y81" s="48">
        <v>0</v>
      </c>
      <c r="Z81" s="48">
        <v>1</v>
      </c>
      <c r="AA81" s="48">
        <v>1</v>
      </c>
      <c r="AB81" s="48">
        <v>29</v>
      </c>
      <c r="AC81" s="48">
        <v>5050</v>
      </c>
    </row>
    <row r="82" spans="1:29" s="262" customFormat="1" ht="21.75" customHeight="1" x14ac:dyDescent="0.15">
      <c r="A82" s="19" t="s">
        <v>278</v>
      </c>
      <c r="B82" s="49">
        <v>80</v>
      </c>
      <c r="C82" s="48">
        <v>3046</v>
      </c>
      <c r="D82" s="48">
        <v>0</v>
      </c>
      <c r="E82" s="48">
        <v>0</v>
      </c>
      <c r="F82" s="48">
        <v>3</v>
      </c>
      <c r="G82" s="48">
        <v>236</v>
      </c>
      <c r="H82" s="48">
        <v>28</v>
      </c>
      <c r="I82" s="48">
        <v>1348</v>
      </c>
      <c r="J82" s="48">
        <v>1</v>
      </c>
      <c r="K82" s="48">
        <v>10</v>
      </c>
      <c r="L82" s="48">
        <v>0</v>
      </c>
      <c r="M82" s="48">
        <v>0</v>
      </c>
      <c r="N82" s="48">
        <v>0</v>
      </c>
      <c r="O82" s="48">
        <v>0</v>
      </c>
      <c r="P82" s="48">
        <v>1</v>
      </c>
      <c r="Q82" s="48">
        <v>6</v>
      </c>
      <c r="R82" s="48">
        <v>3</v>
      </c>
      <c r="S82" s="48">
        <v>27</v>
      </c>
      <c r="T82" s="48">
        <v>4004</v>
      </c>
      <c r="U82" s="48">
        <v>5617</v>
      </c>
      <c r="V82" s="48">
        <v>3</v>
      </c>
      <c r="W82" s="48">
        <v>55</v>
      </c>
      <c r="X82" s="48">
        <v>0</v>
      </c>
      <c r="Y82" s="48">
        <v>0</v>
      </c>
      <c r="Z82" s="48">
        <v>0</v>
      </c>
      <c r="AA82" s="48">
        <v>0</v>
      </c>
      <c r="AB82" s="48">
        <v>29</v>
      </c>
      <c r="AC82" s="48">
        <v>3761</v>
      </c>
    </row>
    <row r="83" spans="1:29" customFormat="1" ht="21.75" customHeight="1" x14ac:dyDescent="0.15">
      <c r="A83" s="64" t="s">
        <v>277</v>
      </c>
      <c r="B83" s="63">
        <v>78</v>
      </c>
      <c r="C83" s="62">
        <v>3222</v>
      </c>
      <c r="D83" s="62">
        <v>0</v>
      </c>
      <c r="E83" s="62">
        <v>0</v>
      </c>
      <c r="F83" s="62">
        <v>2</v>
      </c>
      <c r="G83" s="62">
        <v>130</v>
      </c>
      <c r="H83" s="62">
        <v>83</v>
      </c>
      <c r="I83" s="62">
        <v>2563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5835</v>
      </c>
      <c r="U83" s="62">
        <v>7965</v>
      </c>
      <c r="V83" s="62">
        <v>6</v>
      </c>
      <c r="W83" s="62">
        <v>78</v>
      </c>
      <c r="X83" s="62">
        <v>1</v>
      </c>
      <c r="Y83" s="62">
        <v>2</v>
      </c>
      <c r="Z83" s="62">
        <v>1</v>
      </c>
      <c r="AA83" s="62">
        <v>4</v>
      </c>
      <c r="AB83" s="62">
        <v>30</v>
      </c>
      <c r="AC83" s="62">
        <v>5995</v>
      </c>
    </row>
    <row r="84" spans="1:29" s="261" customFormat="1" ht="18" customHeight="1" x14ac:dyDescent="0.15">
      <c r="A84" s="32" t="s">
        <v>316</v>
      </c>
    </row>
    <row r="85" spans="1:29" s="260" customFormat="1" ht="18" customHeight="1" x14ac:dyDescent="0.15">
      <c r="A85" s="3"/>
    </row>
    <row r="86" spans="1:29" ht="24.75" customHeight="1" x14ac:dyDescent="0.15">
      <c r="A86" s="259" t="s">
        <v>315</v>
      </c>
      <c r="B86" s="259"/>
      <c r="C86" s="259"/>
      <c r="D86" s="259"/>
      <c r="E86" s="259"/>
    </row>
    <row r="87" spans="1:29" ht="10.5" customHeight="1" x14ac:dyDescent="0.15"/>
    <row r="88" spans="1:29" ht="9.75" customHeight="1" x14ac:dyDescent="0.15">
      <c r="A88" s="60" t="s">
        <v>314</v>
      </c>
      <c r="F88" s="60" t="s">
        <v>20</v>
      </c>
    </row>
    <row r="89" spans="1:29" ht="21.75" customHeight="1" x14ac:dyDescent="0.15">
      <c r="A89" s="74" t="s">
        <v>272</v>
      </c>
      <c r="B89" s="258" t="s">
        <v>313</v>
      </c>
      <c r="C89" s="258" t="s">
        <v>312</v>
      </c>
      <c r="D89" s="258" t="s">
        <v>311</v>
      </c>
      <c r="E89" s="258" t="s">
        <v>310</v>
      </c>
      <c r="F89" s="258" t="s">
        <v>309</v>
      </c>
      <c r="G89" s="74" t="s">
        <v>308</v>
      </c>
      <c r="H89" s="74" t="s">
        <v>307</v>
      </c>
      <c r="I89" s="74" t="s">
        <v>306</v>
      </c>
      <c r="J89" s="258" t="s">
        <v>305</v>
      </c>
      <c r="K89" s="74" t="s">
        <v>304</v>
      </c>
      <c r="L89" s="74" t="s">
        <v>303</v>
      </c>
      <c r="M89" s="79" t="s">
        <v>302</v>
      </c>
    </row>
    <row r="90" spans="1:29" ht="21.75" customHeight="1" x14ac:dyDescent="0.1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2"/>
    </row>
    <row r="91" spans="1:29" ht="19.5" customHeight="1" x14ac:dyDescent="0.15">
      <c r="A91" s="94" t="s">
        <v>8</v>
      </c>
      <c r="B91" s="51">
        <v>570</v>
      </c>
      <c r="C91" s="50">
        <v>400</v>
      </c>
      <c r="D91" s="50">
        <v>100</v>
      </c>
      <c r="E91" s="50">
        <v>0</v>
      </c>
      <c r="F91" s="50">
        <v>0</v>
      </c>
      <c r="G91" s="50">
        <v>20000</v>
      </c>
      <c r="H91" s="50">
        <v>1900</v>
      </c>
      <c r="I91" s="50">
        <v>1002</v>
      </c>
      <c r="J91" s="50">
        <v>606</v>
      </c>
      <c r="K91" s="50">
        <v>1130</v>
      </c>
      <c r="L91" s="50">
        <v>0</v>
      </c>
      <c r="M91" s="50">
        <v>11837</v>
      </c>
    </row>
    <row r="92" spans="1:29" ht="19.5" customHeight="1" x14ac:dyDescent="0.15">
      <c r="A92" s="94" t="s">
        <v>280</v>
      </c>
      <c r="B92" s="51">
        <v>330</v>
      </c>
      <c r="C92" s="50">
        <v>400</v>
      </c>
      <c r="D92" s="50">
        <v>190</v>
      </c>
      <c r="E92" s="50">
        <v>0</v>
      </c>
      <c r="F92" s="50">
        <v>0</v>
      </c>
      <c r="G92" s="50">
        <v>48000</v>
      </c>
      <c r="H92" s="50">
        <v>1722</v>
      </c>
      <c r="I92" s="50">
        <v>307</v>
      </c>
      <c r="J92" s="50">
        <v>170</v>
      </c>
      <c r="K92" s="50">
        <v>1500</v>
      </c>
      <c r="L92" s="50">
        <v>0</v>
      </c>
      <c r="M92" s="50">
        <v>489</v>
      </c>
    </row>
    <row r="93" spans="1:29" ht="19.5" customHeight="1" x14ac:dyDescent="0.15">
      <c r="A93" s="94" t="s">
        <v>6</v>
      </c>
      <c r="B93" s="51">
        <v>320</v>
      </c>
      <c r="C93" s="50">
        <v>397</v>
      </c>
      <c r="D93" s="50">
        <v>50</v>
      </c>
      <c r="E93" s="50">
        <v>0</v>
      </c>
      <c r="F93" s="50">
        <v>0</v>
      </c>
      <c r="G93" s="50">
        <v>6000</v>
      </c>
      <c r="H93" s="50">
        <v>1784</v>
      </c>
      <c r="I93" s="50">
        <v>705</v>
      </c>
      <c r="J93" s="50">
        <v>502</v>
      </c>
      <c r="K93" s="50">
        <v>1000</v>
      </c>
      <c r="L93" s="50">
        <v>1000</v>
      </c>
      <c r="M93" s="50">
        <v>8317</v>
      </c>
    </row>
    <row r="94" spans="1:29" ht="19.5" customHeight="1" x14ac:dyDescent="0.15">
      <c r="A94" s="94" t="s">
        <v>279</v>
      </c>
      <c r="B94" s="49">
        <v>360</v>
      </c>
      <c r="C94" s="48">
        <v>456</v>
      </c>
      <c r="D94" s="48">
        <v>80</v>
      </c>
      <c r="E94" s="48">
        <v>0</v>
      </c>
      <c r="F94" s="48">
        <v>0</v>
      </c>
      <c r="G94" s="48">
        <v>18000</v>
      </c>
      <c r="H94" s="48">
        <v>1403</v>
      </c>
      <c r="I94" s="48">
        <v>795</v>
      </c>
      <c r="J94" s="48">
        <v>573</v>
      </c>
      <c r="K94" s="48">
        <v>1120</v>
      </c>
      <c r="L94" s="48">
        <v>1120</v>
      </c>
      <c r="M94" s="48">
        <v>10174</v>
      </c>
    </row>
    <row r="95" spans="1:29" ht="19.5" customHeight="1" x14ac:dyDescent="0.15">
      <c r="A95" s="94" t="s">
        <v>278</v>
      </c>
      <c r="B95" s="197">
        <v>360</v>
      </c>
      <c r="C95" s="157">
        <v>456</v>
      </c>
      <c r="D95" s="157">
        <v>80</v>
      </c>
      <c r="E95" s="157">
        <v>0</v>
      </c>
      <c r="F95" s="157">
        <v>0</v>
      </c>
      <c r="G95" s="157">
        <v>20000</v>
      </c>
      <c r="H95" s="157">
        <v>1447</v>
      </c>
      <c r="I95" s="157">
        <v>795</v>
      </c>
      <c r="J95" s="157">
        <v>573</v>
      </c>
      <c r="K95" s="157">
        <v>1120</v>
      </c>
      <c r="L95" s="157">
        <v>1120</v>
      </c>
      <c r="M95" s="157">
        <v>19841</v>
      </c>
    </row>
    <row r="96" spans="1:29" ht="19.5" customHeight="1" x14ac:dyDescent="0.15">
      <c r="A96" s="89" t="s">
        <v>277</v>
      </c>
      <c r="B96" s="63">
        <v>420</v>
      </c>
      <c r="C96" s="62">
        <v>530</v>
      </c>
      <c r="D96" s="62">
        <v>60</v>
      </c>
      <c r="E96" s="62">
        <v>0</v>
      </c>
      <c r="F96" s="62">
        <v>0</v>
      </c>
      <c r="G96" s="62">
        <v>16000</v>
      </c>
      <c r="H96" s="62">
        <v>1900</v>
      </c>
      <c r="I96" s="62">
        <v>927</v>
      </c>
      <c r="J96" s="62">
        <v>678</v>
      </c>
      <c r="K96" s="62">
        <v>500</v>
      </c>
      <c r="L96" s="62">
        <v>500</v>
      </c>
      <c r="M96" s="62">
        <v>18915</v>
      </c>
    </row>
    <row r="97" spans="1:12" x14ac:dyDescent="0.15">
      <c r="A97" s="1" t="s">
        <v>275</v>
      </c>
    </row>
    <row r="99" spans="1:12" x14ac:dyDescent="0.15">
      <c r="A99"/>
    </row>
    <row r="101" spans="1:12" ht="18.75" x14ac:dyDescent="0.15">
      <c r="A101" s="133" t="s">
        <v>301</v>
      </c>
      <c r="G101" s="61"/>
      <c r="H101" s="61"/>
      <c r="K101" s="60" t="s">
        <v>20</v>
      </c>
      <c r="L101" s="60" t="s">
        <v>20</v>
      </c>
    </row>
    <row r="103" spans="1:12" ht="22.5" customHeight="1" x14ac:dyDescent="0.15">
      <c r="A103" s="183" t="s">
        <v>300</v>
      </c>
      <c r="B103" s="183"/>
      <c r="C103" s="183"/>
      <c r="D103" s="183"/>
      <c r="E103" s="183"/>
      <c r="F103" s="85"/>
      <c r="G103" s="85"/>
      <c r="H103" s="85"/>
      <c r="I103" s="85"/>
      <c r="J103" s="183" t="s">
        <v>20</v>
      </c>
      <c r="K103" s="85"/>
      <c r="L103" s="85"/>
    </row>
    <row r="104" spans="1:12" ht="22.5" customHeight="1" x14ac:dyDescent="0.15">
      <c r="A104" s="256" t="s">
        <v>272</v>
      </c>
      <c r="B104" s="174" t="s">
        <v>299</v>
      </c>
      <c r="C104" s="256"/>
      <c r="D104" s="256"/>
      <c r="E104" s="174" t="s">
        <v>298</v>
      </c>
      <c r="F104" s="256"/>
      <c r="G104" s="256"/>
      <c r="H104" s="256"/>
      <c r="I104" s="256"/>
      <c r="J104" s="256"/>
      <c r="K104" s="256"/>
      <c r="L104" s="257"/>
    </row>
    <row r="105" spans="1:12" ht="22.5" customHeight="1" x14ac:dyDescent="0.15">
      <c r="A105" s="256"/>
      <c r="B105" s="255"/>
      <c r="C105" s="254" t="s">
        <v>297</v>
      </c>
      <c r="D105" s="254" t="s">
        <v>296</v>
      </c>
      <c r="E105" s="255"/>
      <c r="F105" s="254" t="s">
        <v>295</v>
      </c>
      <c r="G105" s="254" t="s">
        <v>294</v>
      </c>
      <c r="H105" s="254" t="s">
        <v>293</v>
      </c>
      <c r="I105" s="254" t="s">
        <v>292</v>
      </c>
      <c r="J105" s="254" t="s">
        <v>291</v>
      </c>
      <c r="K105" s="254" t="s">
        <v>290</v>
      </c>
      <c r="L105" s="253" t="s">
        <v>267</v>
      </c>
    </row>
    <row r="106" spans="1:12" s="247" customFormat="1" ht="16.5" customHeight="1" x14ac:dyDescent="0.15">
      <c r="A106" s="94" t="s">
        <v>8</v>
      </c>
      <c r="B106" s="51">
        <v>57</v>
      </c>
      <c r="C106" s="50">
        <v>53</v>
      </c>
      <c r="D106" s="50">
        <v>4</v>
      </c>
      <c r="E106" s="50">
        <v>57</v>
      </c>
      <c r="F106" s="50">
        <v>1</v>
      </c>
      <c r="G106" s="50">
        <v>0</v>
      </c>
      <c r="H106" s="50">
        <v>3</v>
      </c>
      <c r="I106" s="50">
        <v>17</v>
      </c>
      <c r="J106" s="50">
        <v>22</v>
      </c>
      <c r="K106" s="50">
        <v>8</v>
      </c>
      <c r="L106" s="50">
        <v>6</v>
      </c>
    </row>
    <row r="107" spans="1:12" s="250" customFormat="1" ht="16.5" customHeight="1" x14ac:dyDescent="0.15">
      <c r="A107" s="94" t="s">
        <v>280</v>
      </c>
      <c r="B107" s="51">
        <v>62</v>
      </c>
      <c r="C107" s="50">
        <v>58</v>
      </c>
      <c r="D107" s="50">
        <v>4</v>
      </c>
      <c r="E107" s="50">
        <v>62</v>
      </c>
      <c r="F107" s="50">
        <v>1</v>
      </c>
      <c r="G107" s="50">
        <v>0</v>
      </c>
      <c r="H107" s="50">
        <v>3</v>
      </c>
      <c r="I107" s="50">
        <v>18</v>
      </c>
      <c r="J107" s="50">
        <v>22</v>
      </c>
      <c r="K107" s="50">
        <v>10</v>
      </c>
      <c r="L107" s="50">
        <v>8</v>
      </c>
    </row>
    <row r="108" spans="1:12" s="250" customFormat="1" ht="16.5" customHeight="1" x14ac:dyDescent="0.15">
      <c r="A108" s="94" t="s">
        <v>6</v>
      </c>
      <c r="B108" s="51">
        <v>65</v>
      </c>
      <c r="C108" s="50">
        <v>61</v>
      </c>
      <c r="D108" s="50">
        <v>4</v>
      </c>
      <c r="E108" s="50">
        <v>65</v>
      </c>
      <c r="F108" s="50">
        <v>1</v>
      </c>
      <c r="G108" s="50">
        <v>0</v>
      </c>
      <c r="H108" s="50">
        <v>3</v>
      </c>
      <c r="I108" s="50">
        <v>21</v>
      </c>
      <c r="J108" s="50">
        <v>22</v>
      </c>
      <c r="K108" s="50">
        <v>10</v>
      </c>
      <c r="L108" s="50">
        <v>8</v>
      </c>
    </row>
    <row r="109" spans="1:12" s="250" customFormat="1" ht="16.5" customHeight="1" x14ac:dyDescent="0.15">
      <c r="A109" s="94" t="s">
        <v>279</v>
      </c>
      <c r="B109" s="49">
        <v>68</v>
      </c>
      <c r="C109" s="48">
        <v>63</v>
      </c>
      <c r="D109" s="48">
        <v>5</v>
      </c>
      <c r="E109" s="48">
        <v>68</v>
      </c>
      <c r="F109" s="48">
        <v>1</v>
      </c>
      <c r="G109" s="48">
        <v>0</v>
      </c>
      <c r="H109" s="48">
        <v>3</v>
      </c>
      <c r="I109" s="48">
        <v>24</v>
      </c>
      <c r="J109" s="48">
        <v>22</v>
      </c>
      <c r="K109" s="48">
        <v>10</v>
      </c>
      <c r="L109" s="48">
        <v>8</v>
      </c>
    </row>
    <row r="110" spans="1:12" s="250" customFormat="1" ht="16.5" customHeight="1" x14ac:dyDescent="0.15">
      <c r="A110" s="94" t="s">
        <v>278</v>
      </c>
      <c r="B110" s="252">
        <v>64</v>
      </c>
      <c r="C110" s="251">
        <v>59</v>
      </c>
      <c r="D110" s="251">
        <v>5</v>
      </c>
      <c r="E110" s="251">
        <v>64</v>
      </c>
      <c r="F110" s="45">
        <v>1</v>
      </c>
      <c r="G110" s="45">
        <v>0</v>
      </c>
      <c r="H110" s="178">
        <v>3</v>
      </c>
      <c r="I110" s="178">
        <v>23</v>
      </c>
      <c r="J110" s="178">
        <v>25</v>
      </c>
      <c r="K110" s="178">
        <v>6</v>
      </c>
      <c r="L110" s="178">
        <v>6</v>
      </c>
    </row>
    <row r="111" spans="1:12" s="247" customFormat="1" ht="16.5" customHeight="1" x14ac:dyDescent="0.15">
      <c r="A111" s="89" t="s">
        <v>277</v>
      </c>
      <c r="B111" s="249">
        <v>65</v>
      </c>
      <c r="C111" s="248">
        <v>60</v>
      </c>
      <c r="D111" s="248">
        <v>5</v>
      </c>
      <c r="E111" s="248">
        <v>65</v>
      </c>
      <c r="F111" s="40">
        <v>1</v>
      </c>
      <c r="G111" s="40">
        <v>0</v>
      </c>
      <c r="H111" s="222">
        <v>3</v>
      </c>
      <c r="I111" s="222">
        <v>22</v>
      </c>
      <c r="J111" s="222">
        <v>27</v>
      </c>
      <c r="K111" s="222">
        <v>6</v>
      </c>
      <c r="L111" s="222">
        <v>6</v>
      </c>
    </row>
    <row r="112" spans="1:12" s="247" customFormat="1" ht="16.5" customHeight="1" x14ac:dyDescent="0.15">
      <c r="A112" s="60" t="s">
        <v>275</v>
      </c>
    </row>
    <row r="116" spans="1:14" s="199" customFormat="1" ht="17.25" customHeight="1" x14ac:dyDescent="0.15">
      <c r="A116" s="230" t="s">
        <v>289</v>
      </c>
      <c r="D116" s="216"/>
      <c r="E116" s="216"/>
      <c r="F116" s="216" t="s">
        <v>20</v>
      </c>
    </row>
    <row r="117" spans="1:14" s="199" customFormat="1" ht="14.25" customHeight="1" x14ac:dyDescent="0.15"/>
    <row r="118" spans="1:14" s="199" customFormat="1" ht="21.75" customHeight="1" x14ac:dyDescent="0.15">
      <c r="A118" s="216" t="s">
        <v>288</v>
      </c>
    </row>
    <row r="119" spans="1:14" s="219" customFormat="1" ht="29.25" customHeight="1" x14ac:dyDescent="0.15">
      <c r="A119" s="26" t="s">
        <v>272</v>
      </c>
      <c r="B119" s="26" t="s">
        <v>287</v>
      </c>
      <c r="C119" s="26"/>
      <c r="D119" s="26"/>
      <c r="E119" s="26" t="s">
        <v>286</v>
      </c>
      <c r="F119" s="26"/>
      <c r="G119" s="26"/>
      <c r="H119" s="26" t="s">
        <v>285</v>
      </c>
      <c r="I119" s="26"/>
      <c r="J119" s="26"/>
      <c r="K119" s="26" t="s">
        <v>284</v>
      </c>
      <c r="L119" s="26"/>
      <c r="M119" s="27"/>
    </row>
    <row r="120" spans="1:14" s="219" customFormat="1" ht="29.25" customHeight="1" x14ac:dyDescent="0.15">
      <c r="A120" s="26"/>
      <c r="B120" s="246" t="s">
        <v>283</v>
      </c>
      <c r="C120" s="246" t="s">
        <v>282</v>
      </c>
      <c r="D120" s="246" t="s">
        <v>281</v>
      </c>
      <c r="E120" s="246" t="s">
        <v>283</v>
      </c>
      <c r="F120" s="246" t="s">
        <v>282</v>
      </c>
      <c r="G120" s="246" t="s">
        <v>281</v>
      </c>
      <c r="H120" s="246" t="s">
        <v>283</v>
      </c>
      <c r="I120" s="246" t="s">
        <v>282</v>
      </c>
      <c r="J120" s="246" t="s">
        <v>281</v>
      </c>
      <c r="K120" s="246" t="s">
        <v>283</v>
      </c>
      <c r="L120" s="246" t="s">
        <v>282</v>
      </c>
      <c r="M120" s="245" t="s">
        <v>281</v>
      </c>
    </row>
    <row r="121" spans="1:14" s="219" customFormat="1" ht="27.75" customHeight="1" x14ac:dyDescent="0.15">
      <c r="A121" s="94" t="s">
        <v>8</v>
      </c>
      <c r="B121" s="244">
        <v>12369</v>
      </c>
      <c r="C121" s="243">
        <v>8407</v>
      </c>
      <c r="D121" s="243">
        <v>4885</v>
      </c>
      <c r="E121" s="243">
        <v>204832</v>
      </c>
      <c r="F121" s="243">
        <v>25352</v>
      </c>
      <c r="G121" s="243">
        <v>19014</v>
      </c>
      <c r="H121" s="243">
        <v>0</v>
      </c>
      <c r="I121" s="243">
        <v>0</v>
      </c>
      <c r="J121" s="243">
        <v>0</v>
      </c>
      <c r="K121" s="243">
        <v>0</v>
      </c>
      <c r="L121" s="243">
        <v>0</v>
      </c>
      <c r="M121" s="243">
        <v>0</v>
      </c>
    </row>
    <row r="122" spans="1:14" s="219" customFormat="1" ht="27.75" customHeight="1" x14ac:dyDescent="0.15">
      <c r="A122" s="94" t="s">
        <v>280</v>
      </c>
      <c r="B122" s="244">
        <v>12205</v>
      </c>
      <c r="C122" s="243">
        <v>7908</v>
      </c>
      <c r="D122" s="243">
        <v>4557</v>
      </c>
      <c r="E122" s="243">
        <v>217828</v>
      </c>
      <c r="F122" s="243">
        <v>25775</v>
      </c>
      <c r="G122" s="243">
        <v>20105</v>
      </c>
      <c r="H122" s="243">
        <v>0</v>
      </c>
      <c r="I122" s="243">
        <v>0</v>
      </c>
      <c r="J122" s="243">
        <v>0</v>
      </c>
      <c r="K122" s="243">
        <v>0</v>
      </c>
      <c r="L122" s="243">
        <v>0</v>
      </c>
      <c r="M122" s="243">
        <v>0</v>
      </c>
    </row>
    <row r="123" spans="1:14" s="219" customFormat="1" ht="27.75" customHeight="1" x14ac:dyDescent="0.15">
      <c r="A123" s="94" t="s">
        <v>6</v>
      </c>
      <c r="B123" s="244">
        <v>11257</v>
      </c>
      <c r="C123" s="243">
        <v>7287</v>
      </c>
      <c r="D123" s="243">
        <v>4227</v>
      </c>
      <c r="E123" s="243">
        <v>195993</v>
      </c>
      <c r="F123" s="243">
        <v>23343</v>
      </c>
      <c r="G123" s="243">
        <v>18208</v>
      </c>
      <c r="H123" s="243">
        <v>0</v>
      </c>
      <c r="I123" s="243">
        <v>0</v>
      </c>
      <c r="J123" s="243">
        <v>0</v>
      </c>
      <c r="K123" s="243">
        <v>0</v>
      </c>
      <c r="L123" s="243">
        <v>0</v>
      </c>
      <c r="M123" s="243">
        <v>0</v>
      </c>
    </row>
    <row r="124" spans="1:14" s="219" customFormat="1" ht="27.75" customHeight="1" x14ac:dyDescent="0.15">
      <c r="A124" s="94" t="s">
        <v>279</v>
      </c>
      <c r="B124" s="242">
        <v>11672</v>
      </c>
      <c r="C124" s="241">
        <v>7970</v>
      </c>
      <c r="D124" s="241">
        <v>4620</v>
      </c>
      <c r="E124" s="241">
        <v>221881</v>
      </c>
      <c r="F124" s="241">
        <v>12990</v>
      </c>
      <c r="G124" s="241">
        <v>20640</v>
      </c>
      <c r="H124" s="241">
        <v>0</v>
      </c>
      <c r="I124" s="241">
        <v>0</v>
      </c>
      <c r="J124" s="241">
        <v>0</v>
      </c>
      <c r="K124" s="241">
        <v>0</v>
      </c>
      <c r="L124" s="241">
        <v>0</v>
      </c>
      <c r="M124" s="241">
        <v>0</v>
      </c>
    </row>
    <row r="125" spans="1:14" s="219" customFormat="1" ht="27.75" customHeight="1" x14ac:dyDescent="0.15">
      <c r="A125" s="94" t="s">
        <v>278</v>
      </c>
      <c r="B125" s="240">
        <v>10473</v>
      </c>
      <c r="C125" s="239">
        <v>7273</v>
      </c>
      <c r="D125" s="239">
        <v>4210</v>
      </c>
      <c r="E125" s="239">
        <v>196051</v>
      </c>
      <c r="F125" s="239">
        <v>25631</v>
      </c>
      <c r="G125" s="238">
        <v>19220</v>
      </c>
      <c r="H125" s="237">
        <v>0</v>
      </c>
      <c r="I125" s="237">
        <v>0</v>
      </c>
      <c r="J125" s="237">
        <v>0</v>
      </c>
      <c r="K125" s="237">
        <v>0</v>
      </c>
      <c r="L125" s="237">
        <v>0</v>
      </c>
      <c r="M125" s="237">
        <v>0</v>
      </c>
      <c r="N125" s="231"/>
    </row>
    <row r="126" spans="1:14" s="219" customFormat="1" ht="27.75" customHeight="1" x14ac:dyDescent="0.15">
      <c r="A126" s="89" t="s">
        <v>277</v>
      </c>
      <c r="B126" s="236">
        <v>8111</v>
      </c>
      <c r="C126" s="235">
        <v>5810</v>
      </c>
      <c r="D126" s="235">
        <v>3362</v>
      </c>
      <c r="E126" s="235">
        <v>199680</v>
      </c>
      <c r="F126" s="235">
        <v>26298</v>
      </c>
      <c r="G126" s="234">
        <v>20116</v>
      </c>
      <c r="H126" s="234" t="s">
        <v>276</v>
      </c>
      <c r="I126" s="234" t="s">
        <v>276</v>
      </c>
      <c r="J126" s="234" t="s">
        <v>154</v>
      </c>
      <c r="K126" s="234" t="s">
        <v>154</v>
      </c>
      <c r="L126" s="234" t="s">
        <v>154</v>
      </c>
      <c r="M126" s="234" t="s">
        <v>154</v>
      </c>
      <c r="N126" s="231"/>
    </row>
    <row r="127" spans="1:14" s="219" customFormat="1" ht="17.25" customHeight="1" x14ac:dyDescent="0.15">
      <c r="A127" s="60" t="s">
        <v>275</v>
      </c>
      <c r="B127" s="233"/>
      <c r="C127" s="233"/>
      <c r="D127" s="233"/>
      <c r="E127" s="233"/>
      <c r="F127" s="232"/>
      <c r="G127" s="232"/>
      <c r="H127" s="231"/>
      <c r="I127" s="231"/>
      <c r="J127" s="231"/>
      <c r="K127" s="231"/>
      <c r="L127" s="231"/>
      <c r="M127" s="231"/>
      <c r="N127" s="231"/>
    </row>
    <row r="131" spans="1:8" s="199" customFormat="1" ht="31.5" customHeight="1" x14ac:dyDescent="0.15">
      <c r="A131" s="230" t="s">
        <v>274</v>
      </c>
      <c r="D131" s="216"/>
      <c r="E131" s="216"/>
    </row>
    <row r="132" spans="1:8" s="199" customFormat="1" ht="3.75" customHeight="1" x14ac:dyDescent="0.15">
      <c r="C132" s="229"/>
      <c r="D132" s="216"/>
      <c r="E132" s="216"/>
    </row>
    <row r="133" spans="1:8" s="199" customFormat="1" ht="21" customHeight="1" x14ac:dyDescent="0.15">
      <c r="A133" s="216" t="s">
        <v>273</v>
      </c>
      <c r="G133" s="216" t="s">
        <v>20</v>
      </c>
    </row>
    <row r="134" spans="1:8" s="219" customFormat="1" ht="39" customHeight="1" x14ac:dyDescent="0.15">
      <c r="A134" s="228" t="s">
        <v>272</v>
      </c>
      <c r="B134" s="227" t="s">
        <v>197</v>
      </c>
      <c r="C134" s="227" t="s">
        <v>271</v>
      </c>
      <c r="D134" s="227" t="s">
        <v>270</v>
      </c>
      <c r="E134" s="227" t="s">
        <v>269</v>
      </c>
      <c r="F134" s="227" t="s">
        <v>268</v>
      </c>
      <c r="G134" s="226" t="s">
        <v>267</v>
      </c>
    </row>
    <row r="135" spans="1:8" s="219" customFormat="1" ht="30.75" customHeight="1" x14ac:dyDescent="0.15">
      <c r="A135" s="94" t="s">
        <v>8</v>
      </c>
      <c r="B135" s="181">
        <v>292938</v>
      </c>
      <c r="C135" s="180">
        <v>43627</v>
      </c>
      <c r="D135" s="180">
        <v>18902</v>
      </c>
      <c r="E135" s="180">
        <v>5205</v>
      </c>
      <c r="F135" s="180">
        <v>218368</v>
      </c>
      <c r="G135" s="180">
        <v>6836</v>
      </c>
    </row>
    <row r="136" spans="1:8" s="219" customFormat="1" ht="30.75" customHeight="1" x14ac:dyDescent="0.15">
      <c r="A136" s="94" t="s">
        <v>77</v>
      </c>
      <c r="B136" s="49">
        <v>367575</v>
      </c>
      <c r="C136" s="48">
        <v>45571</v>
      </c>
      <c r="D136" s="48">
        <v>21304</v>
      </c>
      <c r="E136" s="48">
        <v>5581</v>
      </c>
      <c r="F136" s="48">
        <v>233036</v>
      </c>
      <c r="G136" s="48">
        <v>62083</v>
      </c>
    </row>
    <row r="137" spans="1:8" s="219" customFormat="1" ht="30.75" customHeight="1" x14ac:dyDescent="0.15">
      <c r="A137" s="94" t="s">
        <v>6</v>
      </c>
      <c r="B137" s="49">
        <v>305433</v>
      </c>
      <c r="C137" s="48">
        <v>38069</v>
      </c>
      <c r="D137" s="48">
        <v>22448</v>
      </c>
      <c r="E137" s="48">
        <v>6190</v>
      </c>
      <c r="F137" s="48">
        <v>232734</v>
      </c>
      <c r="G137" s="48">
        <v>5992</v>
      </c>
    </row>
    <row r="138" spans="1:8" s="219" customFormat="1" ht="30.75" customHeight="1" x14ac:dyDescent="0.15">
      <c r="A138" s="94" t="s">
        <v>76</v>
      </c>
      <c r="B138" s="49">
        <v>288351</v>
      </c>
      <c r="C138" s="48">
        <v>35001</v>
      </c>
      <c r="D138" s="48">
        <v>18387</v>
      </c>
      <c r="E138" s="48">
        <v>5660</v>
      </c>
      <c r="F138" s="48">
        <v>224496</v>
      </c>
      <c r="G138" s="48">
        <v>4807</v>
      </c>
    </row>
    <row r="139" spans="1:8" s="219" customFormat="1" ht="30.75" customHeight="1" x14ac:dyDescent="0.15">
      <c r="A139" s="94" t="s">
        <v>69</v>
      </c>
      <c r="B139" s="225">
        <v>283586</v>
      </c>
      <c r="C139" s="224">
        <v>34415</v>
      </c>
      <c r="D139" s="224">
        <v>14848</v>
      </c>
      <c r="E139" s="224">
        <v>5265</v>
      </c>
      <c r="F139" s="224">
        <v>223751</v>
      </c>
      <c r="G139" s="224">
        <v>5307</v>
      </c>
    </row>
    <row r="140" spans="1:8" s="219" customFormat="1" ht="30.75" customHeight="1" x14ac:dyDescent="0.15">
      <c r="A140" s="89" t="s">
        <v>75</v>
      </c>
      <c r="B140" s="223">
        <v>285362</v>
      </c>
      <c r="C140" s="222">
        <v>37603</v>
      </c>
      <c r="D140" s="222">
        <v>13748</v>
      </c>
      <c r="E140" s="222">
        <v>5367</v>
      </c>
      <c r="F140" s="222">
        <v>223522</v>
      </c>
      <c r="G140" s="222">
        <v>5122</v>
      </c>
      <c r="H140" s="220"/>
    </row>
    <row r="141" spans="1:8" s="219" customFormat="1" ht="21.75" customHeight="1" x14ac:dyDescent="0.15">
      <c r="A141" s="60" t="s">
        <v>266</v>
      </c>
      <c r="B141" s="220"/>
      <c r="C141" s="221"/>
      <c r="D141" s="221"/>
      <c r="E141" s="221"/>
      <c r="F141" s="221"/>
      <c r="G141" s="220"/>
      <c r="H141" s="220"/>
    </row>
    <row r="145" spans="1:19" s="199" customFormat="1" ht="25.5" customHeight="1" x14ac:dyDescent="0.15">
      <c r="A145" s="218" t="s">
        <v>265</v>
      </c>
      <c r="D145" s="217"/>
      <c r="E145" s="217"/>
      <c r="F145" s="217"/>
      <c r="G145" s="217"/>
      <c r="H145" s="217"/>
    </row>
    <row r="146" spans="1:19" s="199" customFormat="1" ht="7.5" customHeight="1" x14ac:dyDescent="0.15">
      <c r="A146" s="2"/>
    </row>
    <row r="147" spans="1:19" s="199" customFormat="1" ht="21.75" customHeight="1" x14ac:dyDescent="0.15">
      <c r="A147" s="216" t="s">
        <v>264</v>
      </c>
    </row>
    <row r="148" spans="1:19" s="202" customFormat="1" ht="24.75" customHeight="1" x14ac:dyDescent="0.15">
      <c r="A148" s="209" t="s">
        <v>93</v>
      </c>
      <c r="B148" s="207" t="s">
        <v>263</v>
      </c>
      <c r="C148" s="207" t="s">
        <v>262</v>
      </c>
      <c r="D148" s="207" t="s">
        <v>261</v>
      </c>
      <c r="E148" s="212" t="s">
        <v>260</v>
      </c>
      <c r="F148" s="215"/>
      <c r="G148" s="215"/>
      <c r="H148" s="214"/>
      <c r="I148" s="213" t="s">
        <v>259</v>
      </c>
      <c r="J148" s="213" t="s">
        <v>258</v>
      </c>
      <c r="K148" s="213" t="s">
        <v>257</v>
      </c>
      <c r="L148" s="212" t="s">
        <v>256</v>
      </c>
      <c r="M148" s="211"/>
      <c r="N148" s="211"/>
      <c r="O148" s="211"/>
      <c r="P148" s="211"/>
      <c r="Q148" s="211"/>
      <c r="R148" s="211"/>
      <c r="S148" s="210" t="s">
        <v>255</v>
      </c>
    </row>
    <row r="149" spans="1:19" s="202" customFormat="1" ht="33.75" customHeight="1" x14ac:dyDescent="0.15">
      <c r="A149" s="209"/>
      <c r="B149" s="207"/>
      <c r="C149" s="207"/>
      <c r="D149" s="207"/>
      <c r="E149" s="25" t="s">
        <v>251</v>
      </c>
      <c r="F149" s="208" t="s">
        <v>254</v>
      </c>
      <c r="G149" s="25" t="s">
        <v>253</v>
      </c>
      <c r="H149" s="25" t="s">
        <v>252</v>
      </c>
      <c r="I149" s="207"/>
      <c r="J149" s="207"/>
      <c r="K149" s="207"/>
      <c r="L149" s="206" t="s">
        <v>251</v>
      </c>
      <c r="M149" s="205" t="s">
        <v>250</v>
      </c>
      <c r="N149" s="205" t="s">
        <v>249</v>
      </c>
      <c r="O149" s="205" t="s">
        <v>248</v>
      </c>
      <c r="P149" s="205" t="s">
        <v>247</v>
      </c>
      <c r="Q149" s="205" t="s">
        <v>246</v>
      </c>
      <c r="R149" s="204" t="s">
        <v>245</v>
      </c>
      <c r="S149" s="203"/>
    </row>
    <row r="150" spans="1:19" s="199" customFormat="1" ht="27" customHeight="1" x14ac:dyDescent="0.15">
      <c r="A150" s="94" t="s">
        <v>244</v>
      </c>
      <c r="B150" s="49">
        <v>835</v>
      </c>
      <c r="C150" s="48">
        <v>1</v>
      </c>
      <c r="D150" s="48">
        <v>1</v>
      </c>
      <c r="E150" s="48">
        <v>124</v>
      </c>
      <c r="F150" s="48">
        <v>38</v>
      </c>
      <c r="G150" s="48">
        <v>0</v>
      </c>
      <c r="H150" s="48">
        <v>2</v>
      </c>
      <c r="I150" s="48">
        <v>84</v>
      </c>
      <c r="J150" s="48">
        <v>3</v>
      </c>
      <c r="K150" s="48">
        <v>8</v>
      </c>
      <c r="L150" s="48">
        <v>698</v>
      </c>
      <c r="M150" s="48">
        <v>614</v>
      </c>
      <c r="N150" s="48">
        <v>6</v>
      </c>
      <c r="O150" s="48">
        <v>71</v>
      </c>
      <c r="P150" s="48">
        <v>7</v>
      </c>
      <c r="Q150" s="48">
        <v>0</v>
      </c>
      <c r="R150" s="48"/>
    </row>
    <row r="151" spans="1:19" s="199" customFormat="1" ht="27" customHeight="1" x14ac:dyDescent="0.15">
      <c r="A151" s="94" t="s">
        <v>77</v>
      </c>
      <c r="B151" s="49">
        <v>770</v>
      </c>
      <c r="C151" s="48">
        <v>1</v>
      </c>
      <c r="D151" s="48">
        <v>1</v>
      </c>
      <c r="E151" s="48">
        <v>139</v>
      </c>
      <c r="F151" s="48">
        <v>33</v>
      </c>
      <c r="G151" s="48">
        <v>0</v>
      </c>
      <c r="H151" s="48">
        <v>2</v>
      </c>
      <c r="I151" s="48">
        <v>104</v>
      </c>
      <c r="J151" s="48">
        <v>3</v>
      </c>
      <c r="K151" s="48">
        <v>8</v>
      </c>
      <c r="L151" s="48">
        <v>618</v>
      </c>
      <c r="M151" s="48">
        <v>519</v>
      </c>
      <c r="N151" s="48">
        <v>6</v>
      </c>
      <c r="O151" s="48">
        <v>75</v>
      </c>
      <c r="P151" s="48">
        <v>9</v>
      </c>
      <c r="Q151" s="48">
        <v>9</v>
      </c>
      <c r="R151" s="48"/>
    </row>
    <row r="152" spans="1:19" s="199" customFormat="1" ht="27" customHeight="1" x14ac:dyDescent="0.15">
      <c r="A152" s="94" t="s">
        <v>6</v>
      </c>
      <c r="B152" s="49">
        <v>838</v>
      </c>
      <c r="C152" s="48">
        <v>1</v>
      </c>
      <c r="D152" s="48">
        <v>1</v>
      </c>
      <c r="E152" s="48">
        <v>200</v>
      </c>
      <c r="F152" s="48">
        <v>69</v>
      </c>
      <c r="G152" s="48">
        <v>0</v>
      </c>
      <c r="H152" s="48">
        <v>3</v>
      </c>
      <c r="I152" s="48">
        <v>128</v>
      </c>
      <c r="J152" s="48">
        <v>4</v>
      </c>
      <c r="K152" s="48">
        <v>8</v>
      </c>
      <c r="L152" s="48">
        <v>624</v>
      </c>
      <c r="M152" s="48">
        <v>525</v>
      </c>
      <c r="N152" s="48">
        <v>6</v>
      </c>
      <c r="O152" s="48">
        <v>75</v>
      </c>
      <c r="P152" s="48">
        <v>9</v>
      </c>
      <c r="Q152" s="48">
        <v>9</v>
      </c>
      <c r="R152" s="48"/>
    </row>
    <row r="153" spans="1:19" s="199" customFormat="1" ht="27" customHeight="1" x14ac:dyDescent="0.15">
      <c r="A153" s="94" t="s">
        <v>76</v>
      </c>
      <c r="B153" s="49">
        <v>902</v>
      </c>
      <c r="C153" s="48">
        <v>1</v>
      </c>
      <c r="D153" s="48">
        <v>1</v>
      </c>
      <c r="E153" s="48">
        <v>82</v>
      </c>
      <c r="F153" s="48">
        <v>79</v>
      </c>
      <c r="G153" s="48">
        <v>0</v>
      </c>
      <c r="H153" s="48">
        <v>3</v>
      </c>
      <c r="I153" s="48">
        <v>152</v>
      </c>
      <c r="J153" s="48">
        <v>6</v>
      </c>
      <c r="K153" s="48">
        <v>8</v>
      </c>
      <c r="L153" s="48">
        <v>652</v>
      </c>
      <c r="M153" s="48">
        <v>531</v>
      </c>
      <c r="N153" s="48">
        <v>5</v>
      </c>
      <c r="O153" s="48">
        <v>76</v>
      </c>
      <c r="P153" s="48">
        <v>11</v>
      </c>
      <c r="Q153" s="48">
        <v>9</v>
      </c>
      <c r="R153" s="48">
        <v>20</v>
      </c>
    </row>
    <row r="154" spans="1:19" s="199" customFormat="1" ht="27" customHeight="1" x14ac:dyDescent="0.15">
      <c r="A154" s="94" t="s">
        <v>69</v>
      </c>
      <c r="B154" s="197">
        <v>897</v>
      </c>
      <c r="C154" s="157">
        <v>1</v>
      </c>
      <c r="D154" s="157">
        <v>1</v>
      </c>
      <c r="E154" s="157">
        <v>80</v>
      </c>
      <c r="F154" s="157">
        <v>77</v>
      </c>
      <c r="G154" s="157">
        <v>0</v>
      </c>
      <c r="H154" s="157">
        <v>3</v>
      </c>
      <c r="I154" s="157">
        <v>161</v>
      </c>
      <c r="J154" s="157">
        <v>7</v>
      </c>
      <c r="K154" s="157">
        <v>10</v>
      </c>
      <c r="L154" s="157">
        <v>637</v>
      </c>
      <c r="M154" s="157">
        <v>507</v>
      </c>
      <c r="N154" s="157">
        <v>5</v>
      </c>
      <c r="O154" s="157">
        <v>80</v>
      </c>
      <c r="P154" s="157">
        <v>13</v>
      </c>
      <c r="Q154" s="157">
        <v>9</v>
      </c>
      <c r="R154" s="157">
        <v>23</v>
      </c>
    </row>
    <row r="155" spans="1:19" s="199" customFormat="1" ht="27" customHeight="1" x14ac:dyDescent="0.15">
      <c r="A155" s="89" t="s">
        <v>75</v>
      </c>
      <c r="B155" s="82">
        <v>1199</v>
      </c>
      <c r="C155" s="81">
        <v>1</v>
      </c>
      <c r="D155" s="81">
        <v>1</v>
      </c>
      <c r="E155" s="81">
        <v>98</v>
      </c>
      <c r="F155" s="81">
        <v>94</v>
      </c>
      <c r="G155" s="81">
        <v>0</v>
      </c>
      <c r="H155" s="81">
        <v>4</v>
      </c>
      <c r="I155" s="81">
        <v>190</v>
      </c>
      <c r="J155" s="81">
        <v>8</v>
      </c>
      <c r="K155" s="81">
        <v>11</v>
      </c>
      <c r="L155" s="81">
        <v>736</v>
      </c>
      <c r="M155" s="81">
        <v>558</v>
      </c>
      <c r="N155" s="81">
        <v>7</v>
      </c>
      <c r="O155" s="81">
        <v>86</v>
      </c>
      <c r="P155" s="81">
        <v>45</v>
      </c>
      <c r="Q155" s="81">
        <v>12</v>
      </c>
      <c r="R155" s="81">
        <v>28</v>
      </c>
      <c r="S155" s="189">
        <v>154</v>
      </c>
    </row>
    <row r="156" spans="1:19" s="199" customFormat="1" ht="15.75" customHeight="1" x14ac:dyDescent="0.15">
      <c r="A156" s="201"/>
      <c r="B156" s="200">
        <f>SUM(B157:B180)</f>
        <v>1199</v>
      </c>
      <c r="C156" s="200">
        <f>SUM(C157:C180)</f>
        <v>1</v>
      </c>
      <c r="D156" s="200">
        <f>SUM(D157:D180)</f>
        <v>1</v>
      </c>
      <c r="E156" s="200">
        <f>SUM(E157:E180)</f>
        <v>98</v>
      </c>
      <c r="F156" s="200">
        <f>SUM(F157:F180)</f>
        <v>94</v>
      </c>
      <c r="G156" s="200">
        <f>SUM(G157:G180)</f>
        <v>0</v>
      </c>
      <c r="H156" s="200">
        <f>SUM(H157:H180)</f>
        <v>4</v>
      </c>
      <c r="I156" s="200">
        <f>SUM(I157:I180)</f>
        <v>190</v>
      </c>
      <c r="J156" s="200">
        <f>SUM(J157:J180)</f>
        <v>8</v>
      </c>
      <c r="K156" s="200">
        <f>SUM(K157:K180)</f>
        <v>11</v>
      </c>
      <c r="L156" s="200">
        <f>SUM(L157:L180)</f>
        <v>736</v>
      </c>
      <c r="M156" s="200">
        <f>SUM(M157:M180)</f>
        <v>558</v>
      </c>
      <c r="N156" s="200">
        <f>SUM(N157:N180)</f>
        <v>7</v>
      </c>
      <c r="O156" s="200">
        <f>SUM(O157:O180)</f>
        <v>86</v>
      </c>
      <c r="P156" s="200">
        <f>SUM(P157:P180)</f>
        <v>45</v>
      </c>
      <c r="Q156" s="200">
        <f>SUM(Q157:Q180)</f>
        <v>12</v>
      </c>
      <c r="R156" s="200">
        <f>SUM(R157:R180)</f>
        <v>28</v>
      </c>
    </row>
    <row r="157" spans="1:19" ht="16.5" customHeight="1" x14ac:dyDescent="0.15">
      <c r="A157" s="94" t="s">
        <v>243</v>
      </c>
      <c r="B157" s="197">
        <f>C157+D157+E157+I157+J157+K157+L157+S157</f>
        <v>13</v>
      </c>
      <c r="C157" s="157">
        <v>0</v>
      </c>
      <c r="D157" s="157">
        <v>0</v>
      </c>
      <c r="E157" s="157">
        <f>SUM(F157:H157)</f>
        <v>2</v>
      </c>
      <c r="F157" s="196">
        <v>2</v>
      </c>
      <c r="G157" s="157">
        <v>0</v>
      </c>
      <c r="H157" s="157">
        <v>0</v>
      </c>
      <c r="I157" s="194">
        <v>0</v>
      </c>
      <c r="J157" s="194">
        <v>0</v>
      </c>
      <c r="K157" s="194">
        <v>1</v>
      </c>
      <c r="L157" s="195">
        <f>SUM(M157:S157)</f>
        <v>10</v>
      </c>
      <c r="M157" s="194">
        <v>5</v>
      </c>
      <c r="N157" s="157">
        <v>0</v>
      </c>
      <c r="O157" s="194">
        <v>4</v>
      </c>
      <c r="P157" s="194">
        <v>0</v>
      </c>
      <c r="Q157" s="194">
        <v>1</v>
      </c>
      <c r="R157" s="157">
        <v>0</v>
      </c>
      <c r="S157" s="198">
        <v>0</v>
      </c>
    </row>
    <row r="158" spans="1:19" ht="16.5" customHeight="1" x14ac:dyDescent="0.15">
      <c r="A158" s="94" t="s">
        <v>134</v>
      </c>
      <c r="B158" s="197">
        <f>C158+D158+E158+I158+J158+K158+L158+S158</f>
        <v>98</v>
      </c>
      <c r="C158" s="157">
        <v>0</v>
      </c>
      <c r="D158" s="157">
        <v>0</v>
      </c>
      <c r="E158" s="157">
        <f>SUM(F158:H158)</f>
        <v>3</v>
      </c>
      <c r="F158" s="196">
        <v>3</v>
      </c>
      <c r="G158" s="157">
        <v>0</v>
      </c>
      <c r="H158" s="157">
        <v>0</v>
      </c>
      <c r="I158" s="194">
        <v>21</v>
      </c>
      <c r="J158" s="194">
        <v>0</v>
      </c>
      <c r="K158" s="194">
        <v>1</v>
      </c>
      <c r="L158" s="195">
        <f>SUM(M158:R158)</f>
        <v>62</v>
      </c>
      <c r="M158" s="194">
        <v>55</v>
      </c>
      <c r="N158" s="157">
        <v>3</v>
      </c>
      <c r="O158" s="194">
        <v>0</v>
      </c>
      <c r="P158" s="194">
        <v>2</v>
      </c>
      <c r="Q158" s="194">
        <v>0</v>
      </c>
      <c r="R158" s="157">
        <v>2</v>
      </c>
      <c r="S158" s="198">
        <v>11</v>
      </c>
    </row>
    <row r="159" spans="1:19" ht="16.5" customHeight="1" x14ac:dyDescent="0.15">
      <c r="A159" s="94" t="s">
        <v>242</v>
      </c>
      <c r="B159" s="197">
        <f>C159+D159+E159+I159+J159+K159+L159+S159</f>
        <v>40</v>
      </c>
      <c r="C159" s="157">
        <v>0</v>
      </c>
      <c r="D159" s="157">
        <v>0</v>
      </c>
      <c r="E159" s="157">
        <f>SUM(F159:H159)</f>
        <v>11</v>
      </c>
      <c r="F159" s="196">
        <v>11</v>
      </c>
      <c r="G159" s="157">
        <v>0</v>
      </c>
      <c r="H159" s="157">
        <v>0</v>
      </c>
      <c r="I159" s="194">
        <v>12</v>
      </c>
      <c r="J159" s="194">
        <v>0</v>
      </c>
      <c r="K159" s="194">
        <v>0</v>
      </c>
      <c r="L159" s="195">
        <f>SUM(M159:R159)</f>
        <v>17</v>
      </c>
      <c r="M159" s="194">
        <v>8</v>
      </c>
      <c r="N159" s="157">
        <v>2</v>
      </c>
      <c r="O159" s="194">
        <v>2</v>
      </c>
      <c r="P159" s="194">
        <v>3</v>
      </c>
      <c r="Q159" s="194">
        <v>2</v>
      </c>
      <c r="R159" s="157">
        <v>0</v>
      </c>
      <c r="S159" s="198">
        <v>0</v>
      </c>
    </row>
    <row r="160" spans="1:19" ht="16.5" customHeight="1" x14ac:dyDescent="0.15">
      <c r="A160" s="94" t="s">
        <v>241</v>
      </c>
      <c r="B160" s="197">
        <f>C160+D160+E160+I160+J160+K160+L160+S160</f>
        <v>13</v>
      </c>
      <c r="C160" s="157">
        <v>0</v>
      </c>
      <c r="D160" s="157">
        <v>0</v>
      </c>
      <c r="E160" s="157">
        <f>SUM(F160:H160)</f>
        <v>0</v>
      </c>
      <c r="F160" s="196">
        <v>0</v>
      </c>
      <c r="G160" s="157">
        <v>0</v>
      </c>
      <c r="H160" s="157">
        <v>0</v>
      </c>
      <c r="I160" s="194">
        <v>1</v>
      </c>
      <c r="J160" s="194">
        <v>0</v>
      </c>
      <c r="K160" s="194">
        <v>0</v>
      </c>
      <c r="L160" s="195">
        <f>SUM(M160:R160)</f>
        <v>7</v>
      </c>
      <c r="M160" s="194">
        <v>2</v>
      </c>
      <c r="N160" s="157">
        <v>1</v>
      </c>
      <c r="O160" s="194">
        <v>2</v>
      </c>
      <c r="P160" s="194">
        <v>2</v>
      </c>
      <c r="Q160" s="194">
        <v>0</v>
      </c>
      <c r="R160" s="157">
        <v>0</v>
      </c>
      <c r="S160" s="198">
        <v>5</v>
      </c>
    </row>
    <row r="161" spans="1:19" ht="16.5" customHeight="1" x14ac:dyDescent="0.15">
      <c r="A161" s="94" t="s">
        <v>240</v>
      </c>
      <c r="B161" s="197">
        <f>C161+D161+E161+I161+J161+K161+L161+S161</f>
        <v>21</v>
      </c>
      <c r="C161" s="157">
        <v>0</v>
      </c>
      <c r="D161" s="157">
        <v>0</v>
      </c>
      <c r="E161" s="157">
        <f>SUM(F161:H161)</f>
        <v>0</v>
      </c>
      <c r="F161" s="196">
        <v>0</v>
      </c>
      <c r="G161" s="157">
        <v>0</v>
      </c>
      <c r="H161" s="157">
        <v>0</v>
      </c>
      <c r="I161" s="194">
        <v>0</v>
      </c>
      <c r="J161" s="194">
        <v>0</v>
      </c>
      <c r="K161" s="194">
        <v>1</v>
      </c>
      <c r="L161" s="195">
        <f>SUM(M161:R161)</f>
        <v>16</v>
      </c>
      <c r="M161" s="194">
        <v>14</v>
      </c>
      <c r="N161" s="157">
        <v>0</v>
      </c>
      <c r="O161" s="194">
        <v>0</v>
      </c>
      <c r="P161" s="194">
        <v>0</v>
      </c>
      <c r="Q161" s="194">
        <v>2</v>
      </c>
      <c r="R161" s="157">
        <v>0</v>
      </c>
      <c r="S161" s="198">
        <v>4</v>
      </c>
    </row>
    <row r="162" spans="1:19" ht="16.5" customHeight="1" x14ac:dyDescent="0.15">
      <c r="A162" s="94" t="s">
        <v>239</v>
      </c>
      <c r="B162" s="197">
        <f>C162+D162+E162+I162+J162+K162+L162+S162</f>
        <v>42</v>
      </c>
      <c r="C162" s="157">
        <v>0</v>
      </c>
      <c r="D162" s="157">
        <v>0</v>
      </c>
      <c r="E162" s="157">
        <f>SUM(F162:H162)</f>
        <v>2</v>
      </c>
      <c r="F162" s="196">
        <v>2</v>
      </c>
      <c r="G162" s="157">
        <v>0</v>
      </c>
      <c r="H162" s="157">
        <v>0</v>
      </c>
      <c r="I162" s="194">
        <v>6</v>
      </c>
      <c r="J162" s="194">
        <v>0</v>
      </c>
      <c r="K162" s="194">
        <v>2</v>
      </c>
      <c r="L162" s="195">
        <f>SUM(M162:R162)</f>
        <v>29</v>
      </c>
      <c r="M162" s="194">
        <v>21</v>
      </c>
      <c r="N162" s="157">
        <v>0</v>
      </c>
      <c r="O162" s="194">
        <v>6</v>
      </c>
      <c r="P162" s="194">
        <v>0</v>
      </c>
      <c r="Q162" s="194">
        <v>1</v>
      </c>
      <c r="R162" s="157">
        <v>1</v>
      </c>
      <c r="S162" s="198">
        <v>3</v>
      </c>
    </row>
    <row r="163" spans="1:19" ht="16.5" customHeight="1" x14ac:dyDescent="0.15">
      <c r="A163" s="94" t="s">
        <v>238</v>
      </c>
      <c r="B163" s="197">
        <f>C163+D163+E163+I163+J163+K163+L163+S163</f>
        <v>70</v>
      </c>
      <c r="C163" s="157">
        <v>0</v>
      </c>
      <c r="D163" s="157">
        <v>0</v>
      </c>
      <c r="E163" s="157">
        <f>SUM(F163:H163)</f>
        <v>14</v>
      </c>
      <c r="F163" s="196">
        <v>14</v>
      </c>
      <c r="G163" s="157">
        <v>0</v>
      </c>
      <c r="H163" s="157">
        <v>0</v>
      </c>
      <c r="I163" s="194">
        <v>13</v>
      </c>
      <c r="J163" s="194">
        <v>1</v>
      </c>
      <c r="K163" s="194">
        <v>0</v>
      </c>
      <c r="L163" s="195">
        <f>SUM(M163:R163)</f>
        <v>41</v>
      </c>
      <c r="M163" s="194">
        <v>32</v>
      </c>
      <c r="N163" s="157">
        <v>0</v>
      </c>
      <c r="O163" s="194">
        <v>1</v>
      </c>
      <c r="P163" s="194">
        <v>4</v>
      </c>
      <c r="Q163" s="194">
        <v>1</v>
      </c>
      <c r="R163" s="157">
        <v>3</v>
      </c>
      <c r="S163" s="198">
        <v>1</v>
      </c>
    </row>
    <row r="164" spans="1:19" ht="16.5" customHeight="1" x14ac:dyDescent="0.15">
      <c r="A164" s="94" t="s">
        <v>237</v>
      </c>
      <c r="B164" s="197">
        <f>C164+D164+E164+I164+J164+K164+L164+S164</f>
        <v>19</v>
      </c>
      <c r="C164" s="157">
        <v>0</v>
      </c>
      <c r="D164" s="157">
        <v>0</v>
      </c>
      <c r="E164" s="157">
        <f>SUM(F164:H164)</f>
        <v>3</v>
      </c>
      <c r="F164" s="196">
        <v>2</v>
      </c>
      <c r="G164" s="157">
        <v>0</v>
      </c>
      <c r="H164" s="157">
        <v>1</v>
      </c>
      <c r="I164" s="194">
        <v>2</v>
      </c>
      <c r="J164" s="194">
        <v>1</v>
      </c>
      <c r="K164" s="194">
        <v>0</v>
      </c>
      <c r="L164" s="195">
        <f>SUM(M164:R164)</f>
        <v>10</v>
      </c>
      <c r="M164" s="194">
        <v>6</v>
      </c>
      <c r="N164" s="157">
        <v>0</v>
      </c>
      <c r="O164" s="194">
        <v>4</v>
      </c>
      <c r="P164" s="194">
        <v>0</v>
      </c>
      <c r="Q164" s="194">
        <v>0</v>
      </c>
      <c r="R164" s="157">
        <v>0</v>
      </c>
      <c r="S164" s="198">
        <v>3</v>
      </c>
    </row>
    <row r="165" spans="1:19" ht="16.5" customHeight="1" x14ac:dyDescent="0.15">
      <c r="A165" s="94" t="s">
        <v>236</v>
      </c>
      <c r="B165" s="197">
        <f>C165+D165+E165+I165+J165+K165+L165+S165</f>
        <v>40</v>
      </c>
      <c r="C165" s="157">
        <v>0</v>
      </c>
      <c r="D165" s="157">
        <v>0</v>
      </c>
      <c r="E165" s="157">
        <f>SUM(F165:H165)</f>
        <v>4</v>
      </c>
      <c r="F165" s="196">
        <v>4</v>
      </c>
      <c r="G165" s="157">
        <v>0</v>
      </c>
      <c r="H165" s="157">
        <v>0</v>
      </c>
      <c r="I165" s="194">
        <v>7</v>
      </c>
      <c r="J165" s="194">
        <v>2</v>
      </c>
      <c r="K165" s="194">
        <v>1</v>
      </c>
      <c r="L165" s="195">
        <f>SUM(M165:R165)</f>
        <v>23</v>
      </c>
      <c r="M165" s="194">
        <v>17</v>
      </c>
      <c r="N165" s="157">
        <v>0</v>
      </c>
      <c r="O165" s="194">
        <v>1</v>
      </c>
      <c r="P165" s="194">
        <v>2</v>
      </c>
      <c r="Q165" s="194">
        <v>2</v>
      </c>
      <c r="R165" s="157">
        <v>1</v>
      </c>
      <c r="S165" s="198">
        <v>3</v>
      </c>
    </row>
    <row r="166" spans="1:19" ht="16.5" customHeight="1" x14ac:dyDescent="0.15">
      <c r="A166" s="94" t="s">
        <v>235</v>
      </c>
      <c r="B166" s="197">
        <f>C166+D166+E166+I166+J166+K166+L166+S166</f>
        <v>13</v>
      </c>
      <c r="C166" s="157">
        <v>0</v>
      </c>
      <c r="D166" s="157">
        <v>0</v>
      </c>
      <c r="E166" s="157">
        <f>SUM(F166:H166)</f>
        <v>0</v>
      </c>
      <c r="F166" s="196">
        <v>0</v>
      </c>
      <c r="G166" s="157">
        <v>0</v>
      </c>
      <c r="H166" s="157">
        <v>0</v>
      </c>
      <c r="I166" s="194">
        <v>0</v>
      </c>
      <c r="J166" s="194">
        <v>0</v>
      </c>
      <c r="K166" s="194">
        <v>0</v>
      </c>
      <c r="L166" s="195">
        <f>SUM(M166:R166)</f>
        <v>10</v>
      </c>
      <c r="M166" s="194">
        <v>7</v>
      </c>
      <c r="N166" s="157">
        <v>0</v>
      </c>
      <c r="O166" s="194">
        <v>3</v>
      </c>
      <c r="P166" s="194">
        <v>0</v>
      </c>
      <c r="Q166" s="194">
        <v>0</v>
      </c>
      <c r="R166" s="157">
        <v>0</v>
      </c>
      <c r="S166" s="198">
        <v>3</v>
      </c>
    </row>
    <row r="167" spans="1:19" ht="16.5" customHeight="1" x14ac:dyDescent="0.15">
      <c r="A167" s="94" t="s">
        <v>234</v>
      </c>
      <c r="B167" s="197">
        <f>C167+D167+E167+I167+J167+K167+L167+S167</f>
        <v>35</v>
      </c>
      <c r="C167" s="157">
        <v>0</v>
      </c>
      <c r="D167" s="157">
        <v>0</v>
      </c>
      <c r="E167" s="157">
        <f>SUM(F167:H167)</f>
        <v>2</v>
      </c>
      <c r="F167" s="196">
        <v>2</v>
      </c>
      <c r="G167" s="157">
        <v>0</v>
      </c>
      <c r="H167" s="157">
        <v>0</v>
      </c>
      <c r="I167" s="194">
        <v>2</v>
      </c>
      <c r="J167" s="194">
        <v>0</v>
      </c>
      <c r="K167" s="194">
        <v>0</v>
      </c>
      <c r="L167" s="195">
        <f>SUM(M167:R167)</f>
        <v>28</v>
      </c>
      <c r="M167" s="194">
        <v>18</v>
      </c>
      <c r="N167" s="157">
        <v>0</v>
      </c>
      <c r="O167" s="194">
        <v>6</v>
      </c>
      <c r="P167" s="194">
        <v>1</v>
      </c>
      <c r="Q167" s="194">
        <v>0</v>
      </c>
      <c r="R167" s="157">
        <v>3</v>
      </c>
      <c r="S167" s="198">
        <v>3</v>
      </c>
    </row>
    <row r="168" spans="1:19" ht="16.5" customHeight="1" x14ac:dyDescent="0.15">
      <c r="A168" s="94" t="s">
        <v>233</v>
      </c>
      <c r="B168" s="197">
        <f>C168+D168+E168+I168+J168+K168+L168+S168</f>
        <v>13</v>
      </c>
      <c r="C168" s="157">
        <v>0</v>
      </c>
      <c r="D168" s="157">
        <v>0</v>
      </c>
      <c r="E168" s="157">
        <f>SUM(F168:H168)</f>
        <v>0</v>
      </c>
      <c r="F168" s="196">
        <v>0</v>
      </c>
      <c r="G168" s="157">
        <v>0</v>
      </c>
      <c r="H168" s="157">
        <v>0</v>
      </c>
      <c r="I168" s="194">
        <v>0</v>
      </c>
      <c r="J168" s="194">
        <v>0</v>
      </c>
      <c r="K168" s="194">
        <v>0</v>
      </c>
      <c r="L168" s="195">
        <f>SUM(M168:R168)</f>
        <v>6</v>
      </c>
      <c r="M168" s="194">
        <v>5</v>
      </c>
      <c r="N168" s="157">
        <v>0</v>
      </c>
      <c r="O168" s="194">
        <v>1</v>
      </c>
      <c r="P168" s="194">
        <v>0</v>
      </c>
      <c r="Q168" s="194">
        <v>0</v>
      </c>
      <c r="R168" s="157">
        <v>0</v>
      </c>
      <c r="S168" s="198">
        <v>7</v>
      </c>
    </row>
    <row r="169" spans="1:19" ht="16.5" customHeight="1" x14ac:dyDescent="0.15">
      <c r="A169" s="94" t="s">
        <v>232</v>
      </c>
      <c r="B169" s="197">
        <f>C169+D169+E169+I169+J169+K169+L169+S169</f>
        <v>27</v>
      </c>
      <c r="C169" s="157">
        <v>0</v>
      </c>
      <c r="D169" s="157">
        <v>0</v>
      </c>
      <c r="E169" s="157">
        <f>SUM(F169:H169)</f>
        <v>1</v>
      </c>
      <c r="F169" s="196">
        <v>0</v>
      </c>
      <c r="G169" s="157">
        <v>0</v>
      </c>
      <c r="H169" s="157">
        <v>1</v>
      </c>
      <c r="I169" s="194">
        <v>3</v>
      </c>
      <c r="J169" s="194">
        <v>0</v>
      </c>
      <c r="K169" s="194">
        <v>0</v>
      </c>
      <c r="L169" s="195">
        <f>SUM(M169:R169)</f>
        <v>15</v>
      </c>
      <c r="M169" s="194">
        <v>11</v>
      </c>
      <c r="N169" s="157">
        <v>0</v>
      </c>
      <c r="O169" s="194">
        <v>2</v>
      </c>
      <c r="P169" s="194">
        <v>1</v>
      </c>
      <c r="Q169" s="194">
        <v>0</v>
      </c>
      <c r="R169" s="157">
        <v>1</v>
      </c>
      <c r="S169" s="198">
        <v>8</v>
      </c>
    </row>
    <row r="170" spans="1:19" ht="16.5" customHeight="1" x14ac:dyDescent="0.15">
      <c r="A170" s="94" t="s">
        <v>231</v>
      </c>
      <c r="B170" s="197">
        <f>C170+D170+E170+I170+J170+K170+L170+S170</f>
        <v>31</v>
      </c>
      <c r="C170" s="157">
        <v>0</v>
      </c>
      <c r="D170" s="157">
        <v>0</v>
      </c>
      <c r="E170" s="157">
        <f>SUM(F170:H170)</f>
        <v>2</v>
      </c>
      <c r="F170" s="196">
        <v>2</v>
      </c>
      <c r="G170" s="157">
        <v>0</v>
      </c>
      <c r="H170" s="157">
        <v>0</v>
      </c>
      <c r="I170" s="194">
        <v>3</v>
      </c>
      <c r="J170" s="194">
        <v>0</v>
      </c>
      <c r="K170" s="194">
        <v>0</v>
      </c>
      <c r="L170" s="195">
        <f>SUM(M170:R170)</f>
        <v>20</v>
      </c>
      <c r="M170" s="194">
        <v>18</v>
      </c>
      <c r="N170" s="157">
        <v>0</v>
      </c>
      <c r="O170" s="194">
        <v>2</v>
      </c>
      <c r="P170" s="194">
        <v>0</v>
      </c>
      <c r="Q170" s="194">
        <v>0</v>
      </c>
      <c r="R170" s="157">
        <v>0</v>
      </c>
      <c r="S170" s="198">
        <v>6</v>
      </c>
    </row>
    <row r="171" spans="1:19" ht="16.5" customHeight="1" x14ac:dyDescent="0.15">
      <c r="A171" s="94" t="s">
        <v>230</v>
      </c>
      <c r="B171" s="197">
        <f>C171+D171+E171+I171+J171+K171+L171+S171</f>
        <v>101</v>
      </c>
      <c r="C171" s="157">
        <v>1</v>
      </c>
      <c r="D171" s="157">
        <v>0</v>
      </c>
      <c r="E171" s="157">
        <f>SUM(F171:H171)</f>
        <v>9</v>
      </c>
      <c r="F171" s="196">
        <v>9</v>
      </c>
      <c r="G171" s="157">
        <v>0</v>
      </c>
      <c r="H171" s="157">
        <v>0</v>
      </c>
      <c r="I171" s="194">
        <v>17</v>
      </c>
      <c r="J171" s="194">
        <v>0</v>
      </c>
      <c r="K171" s="194">
        <v>0</v>
      </c>
      <c r="L171" s="195">
        <f>SUM(M171:R171)</f>
        <v>72</v>
      </c>
      <c r="M171" s="194">
        <v>59</v>
      </c>
      <c r="N171" s="157">
        <v>1</v>
      </c>
      <c r="O171" s="194">
        <v>4</v>
      </c>
      <c r="P171" s="194">
        <v>5</v>
      </c>
      <c r="Q171" s="194">
        <v>3</v>
      </c>
      <c r="R171" s="157">
        <v>0</v>
      </c>
      <c r="S171" s="198">
        <v>2</v>
      </c>
    </row>
    <row r="172" spans="1:19" ht="16.5" customHeight="1" x14ac:dyDescent="0.15">
      <c r="A172" s="94" t="s">
        <v>121</v>
      </c>
      <c r="B172" s="197">
        <f>C172+D172+E172+I172+J172+K172+L172+S172</f>
        <v>98</v>
      </c>
      <c r="C172" s="157">
        <v>0</v>
      </c>
      <c r="D172" s="157">
        <v>0</v>
      </c>
      <c r="E172" s="157">
        <f>SUM(F172:H172)</f>
        <v>9</v>
      </c>
      <c r="F172" s="196">
        <v>8</v>
      </c>
      <c r="G172" s="157">
        <v>0</v>
      </c>
      <c r="H172" s="157">
        <v>1</v>
      </c>
      <c r="I172" s="194">
        <v>24</v>
      </c>
      <c r="J172" s="194">
        <v>0</v>
      </c>
      <c r="K172" s="194">
        <v>0</v>
      </c>
      <c r="L172" s="195">
        <f>SUM(M172:R172)</f>
        <v>55</v>
      </c>
      <c r="M172" s="194">
        <v>45</v>
      </c>
      <c r="N172" s="157">
        <v>0</v>
      </c>
      <c r="O172" s="194">
        <v>5</v>
      </c>
      <c r="P172" s="194">
        <v>4</v>
      </c>
      <c r="Q172" s="194">
        <v>0</v>
      </c>
      <c r="R172" s="157">
        <v>1</v>
      </c>
      <c r="S172" s="198">
        <v>10</v>
      </c>
    </row>
    <row r="173" spans="1:19" ht="16.5" customHeight="1" x14ac:dyDescent="0.15">
      <c r="A173" s="94" t="s">
        <v>120</v>
      </c>
      <c r="B173" s="197">
        <f>C173+D173+E173+I173+J173+K173+L173+S173</f>
        <v>141</v>
      </c>
      <c r="C173" s="157">
        <v>0</v>
      </c>
      <c r="D173" s="157">
        <v>0</v>
      </c>
      <c r="E173" s="157">
        <f>SUM(F173:H173)</f>
        <v>18</v>
      </c>
      <c r="F173" s="196">
        <v>17</v>
      </c>
      <c r="G173" s="157">
        <v>0</v>
      </c>
      <c r="H173" s="157">
        <v>1</v>
      </c>
      <c r="I173" s="194">
        <v>27</v>
      </c>
      <c r="J173" s="194">
        <v>2</v>
      </c>
      <c r="K173" s="194">
        <v>2</v>
      </c>
      <c r="L173" s="195">
        <f>SUM(M173:R173)</f>
        <v>82</v>
      </c>
      <c r="M173" s="194">
        <v>65</v>
      </c>
      <c r="N173" s="157">
        <v>0</v>
      </c>
      <c r="O173" s="194">
        <v>2</v>
      </c>
      <c r="P173" s="194">
        <v>5</v>
      </c>
      <c r="Q173" s="194">
        <v>0</v>
      </c>
      <c r="R173" s="157">
        <v>10</v>
      </c>
      <c r="S173" s="198">
        <v>10</v>
      </c>
    </row>
    <row r="174" spans="1:19" ht="16.5" customHeight="1" x14ac:dyDescent="0.15">
      <c r="A174" s="94" t="s">
        <v>119</v>
      </c>
      <c r="B174" s="197">
        <f>C174+D174+E174+I174+J174+K174+L174+S174</f>
        <v>57</v>
      </c>
      <c r="C174" s="157">
        <v>0</v>
      </c>
      <c r="D174" s="157">
        <v>0</v>
      </c>
      <c r="E174" s="157">
        <f>SUM(F174:H174)</f>
        <v>1</v>
      </c>
      <c r="F174" s="196">
        <v>1</v>
      </c>
      <c r="G174" s="157">
        <v>0</v>
      </c>
      <c r="H174" s="157">
        <v>0</v>
      </c>
      <c r="I174" s="194">
        <v>3</v>
      </c>
      <c r="J174" s="194">
        <v>1</v>
      </c>
      <c r="K174" s="194">
        <v>1</v>
      </c>
      <c r="L174" s="195">
        <f>SUM(M174:R174)</f>
        <v>37</v>
      </c>
      <c r="M174" s="194">
        <v>26</v>
      </c>
      <c r="N174" s="157">
        <v>0</v>
      </c>
      <c r="O174" s="194">
        <v>7</v>
      </c>
      <c r="P174" s="194">
        <v>3</v>
      </c>
      <c r="Q174" s="194">
        <v>0</v>
      </c>
      <c r="R174" s="157">
        <v>1</v>
      </c>
      <c r="S174" s="198">
        <v>14</v>
      </c>
    </row>
    <row r="175" spans="1:19" ht="16.5" customHeight="1" x14ac:dyDescent="0.15">
      <c r="A175" s="94" t="s">
        <v>118</v>
      </c>
      <c r="B175" s="197">
        <f>C175+D175+E175+I175+J175+K175+L175+S175</f>
        <v>24</v>
      </c>
      <c r="C175" s="157">
        <v>0</v>
      </c>
      <c r="D175" s="157">
        <v>0</v>
      </c>
      <c r="E175" s="157">
        <f>SUM(F175:H175)</f>
        <v>1</v>
      </c>
      <c r="F175" s="196">
        <v>1</v>
      </c>
      <c r="G175" s="157">
        <v>0</v>
      </c>
      <c r="H175" s="157">
        <v>0</v>
      </c>
      <c r="I175" s="194">
        <v>3</v>
      </c>
      <c r="J175" s="194">
        <v>0</v>
      </c>
      <c r="K175" s="194">
        <v>0</v>
      </c>
      <c r="L175" s="195">
        <f>SUM(M175:R175)</f>
        <v>15</v>
      </c>
      <c r="M175" s="194">
        <v>13</v>
      </c>
      <c r="N175" s="157">
        <v>0</v>
      </c>
      <c r="O175" s="194">
        <v>2</v>
      </c>
      <c r="P175" s="194">
        <v>0</v>
      </c>
      <c r="Q175" s="194">
        <v>0</v>
      </c>
      <c r="R175" s="157">
        <v>0</v>
      </c>
      <c r="S175" s="198">
        <v>5</v>
      </c>
    </row>
    <row r="176" spans="1:19" ht="16.5" customHeight="1" x14ac:dyDescent="0.15">
      <c r="A176" s="94" t="s">
        <v>117</v>
      </c>
      <c r="B176" s="197">
        <f>C176+D176+E176+I176+J176+K176+L176+S176</f>
        <v>90</v>
      </c>
      <c r="C176" s="157">
        <v>0</v>
      </c>
      <c r="D176" s="157">
        <v>0</v>
      </c>
      <c r="E176" s="157">
        <f>SUM(F176:H176)</f>
        <v>4</v>
      </c>
      <c r="F176" s="196">
        <v>4</v>
      </c>
      <c r="G176" s="157">
        <v>0</v>
      </c>
      <c r="H176" s="157">
        <v>0</v>
      </c>
      <c r="I176" s="194">
        <v>13</v>
      </c>
      <c r="J176" s="194">
        <v>0</v>
      </c>
      <c r="K176" s="194">
        <v>0</v>
      </c>
      <c r="L176" s="195">
        <f>SUM(M176:R176)</f>
        <v>58</v>
      </c>
      <c r="M176" s="194">
        <v>38</v>
      </c>
      <c r="N176" s="157">
        <v>0</v>
      </c>
      <c r="O176" s="194">
        <v>15</v>
      </c>
      <c r="P176" s="194">
        <v>3</v>
      </c>
      <c r="Q176" s="194">
        <v>0</v>
      </c>
      <c r="R176" s="157">
        <v>2</v>
      </c>
      <c r="S176" s="198">
        <v>15</v>
      </c>
    </row>
    <row r="177" spans="1:19" ht="16.5" customHeight="1" x14ac:dyDescent="0.15">
      <c r="A177" s="94" t="s">
        <v>116</v>
      </c>
      <c r="B177" s="197">
        <f>C177+D177+E177+I177+J177+K177+L177+S177</f>
        <v>53</v>
      </c>
      <c r="C177" s="157">
        <v>0</v>
      </c>
      <c r="D177" s="157">
        <v>0</v>
      </c>
      <c r="E177" s="157">
        <f>SUM(F177:H177)</f>
        <v>3</v>
      </c>
      <c r="F177" s="196">
        <v>3</v>
      </c>
      <c r="G177" s="157">
        <v>0</v>
      </c>
      <c r="H177" s="157">
        <v>0</v>
      </c>
      <c r="I177" s="194">
        <v>9</v>
      </c>
      <c r="J177" s="194">
        <v>0</v>
      </c>
      <c r="K177" s="194">
        <v>1</v>
      </c>
      <c r="L177" s="195">
        <f>SUM(M177:R177)</f>
        <v>32</v>
      </c>
      <c r="M177" s="194">
        <v>20</v>
      </c>
      <c r="N177" s="157">
        <v>0</v>
      </c>
      <c r="O177" s="194">
        <v>10</v>
      </c>
      <c r="P177" s="194">
        <v>2</v>
      </c>
      <c r="Q177" s="194">
        <v>0</v>
      </c>
      <c r="R177" s="157">
        <v>0</v>
      </c>
      <c r="S177" s="198">
        <v>8</v>
      </c>
    </row>
    <row r="178" spans="1:19" ht="16.5" customHeight="1" x14ac:dyDescent="0.15">
      <c r="A178" s="94" t="s">
        <v>115</v>
      </c>
      <c r="B178" s="197">
        <f>C178+D178+E178+I178+J178+K178+L178+S178</f>
        <v>54</v>
      </c>
      <c r="C178" s="157">
        <v>0</v>
      </c>
      <c r="D178" s="157">
        <v>0</v>
      </c>
      <c r="E178" s="157">
        <f>SUM(F178:H178)</f>
        <v>3</v>
      </c>
      <c r="F178" s="196">
        <v>3</v>
      </c>
      <c r="G178" s="157">
        <v>0</v>
      </c>
      <c r="H178" s="157">
        <v>0</v>
      </c>
      <c r="I178" s="194">
        <v>5</v>
      </c>
      <c r="J178" s="194">
        <v>1</v>
      </c>
      <c r="K178" s="194">
        <v>1</v>
      </c>
      <c r="L178" s="195">
        <f>SUM(M178:R178)</f>
        <v>34</v>
      </c>
      <c r="M178" s="194">
        <v>26</v>
      </c>
      <c r="N178" s="157">
        <v>0</v>
      </c>
      <c r="O178" s="194">
        <v>5</v>
      </c>
      <c r="P178" s="194">
        <v>1</v>
      </c>
      <c r="Q178" s="194">
        <v>0</v>
      </c>
      <c r="R178" s="157">
        <v>2</v>
      </c>
      <c r="S178" s="198">
        <v>10</v>
      </c>
    </row>
    <row r="179" spans="1:19" ht="16.5" customHeight="1" x14ac:dyDescent="0.15">
      <c r="A179" s="94" t="s">
        <v>229</v>
      </c>
      <c r="B179" s="197">
        <f>C179+D179+E179+I179+J179+K179+L179+S179</f>
        <v>30</v>
      </c>
      <c r="C179" s="157">
        <v>0</v>
      </c>
      <c r="D179" s="157">
        <v>0</v>
      </c>
      <c r="E179" s="157">
        <f>SUM(F179:H179)</f>
        <v>0</v>
      </c>
      <c r="F179" s="196">
        <v>0</v>
      </c>
      <c r="G179" s="157">
        <v>0</v>
      </c>
      <c r="H179" s="157">
        <v>0</v>
      </c>
      <c r="I179" s="194">
        <v>1</v>
      </c>
      <c r="J179" s="194">
        <v>0</v>
      </c>
      <c r="K179" s="194">
        <v>0</v>
      </c>
      <c r="L179" s="195">
        <f>SUM(M179:R179)</f>
        <v>16</v>
      </c>
      <c r="M179" s="194">
        <v>15</v>
      </c>
      <c r="N179" s="157">
        <v>0</v>
      </c>
      <c r="O179" s="194">
        <v>0</v>
      </c>
      <c r="P179" s="194">
        <v>1</v>
      </c>
      <c r="Q179" s="194">
        <v>0</v>
      </c>
      <c r="R179" s="157">
        <v>0</v>
      </c>
      <c r="S179" s="193">
        <v>13</v>
      </c>
    </row>
    <row r="180" spans="1:19" ht="16.5" customHeight="1" x14ac:dyDescent="0.15">
      <c r="A180" s="89" t="s">
        <v>228</v>
      </c>
      <c r="B180" s="82">
        <f>C180+D180+E180+I180+J180+K180+L180+S180</f>
        <v>76</v>
      </c>
      <c r="C180" s="81">
        <v>0</v>
      </c>
      <c r="D180" s="81">
        <v>1</v>
      </c>
      <c r="E180" s="81">
        <f>SUM(F180:H180)</f>
        <v>6</v>
      </c>
      <c r="F180" s="192">
        <v>6</v>
      </c>
      <c r="G180" s="81">
        <v>0</v>
      </c>
      <c r="H180" s="81">
        <v>0</v>
      </c>
      <c r="I180" s="190">
        <v>18</v>
      </c>
      <c r="J180" s="190">
        <v>0</v>
      </c>
      <c r="K180" s="190">
        <v>0</v>
      </c>
      <c r="L180" s="191">
        <f>SUM(M180:R180)</f>
        <v>41</v>
      </c>
      <c r="M180" s="190">
        <v>32</v>
      </c>
      <c r="N180" s="81">
        <v>0</v>
      </c>
      <c r="O180" s="190">
        <v>2</v>
      </c>
      <c r="P180" s="190">
        <v>6</v>
      </c>
      <c r="Q180" s="190">
        <v>0</v>
      </c>
      <c r="R180" s="81">
        <v>1</v>
      </c>
      <c r="S180" s="189">
        <v>10</v>
      </c>
    </row>
    <row r="181" spans="1:19" x14ac:dyDescent="0.15">
      <c r="A181" s="1" t="s">
        <v>227</v>
      </c>
    </row>
    <row r="182" spans="1:19" x14ac:dyDescent="0.15">
      <c r="A182" s="1" t="s">
        <v>226</v>
      </c>
    </row>
    <row r="184" spans="1:19" ht="21.75" customHeight="1" x14ac:dyDescent="0.15">
      <c r="A184" s="133" t="s">
        <v>225</v>
      </c>
      <c r="D184" s="61"/>
      <c r="E184" s="61"/>
      <c r="F184" s="60" t="s">
        <v>20</v>
      </c>
    </row>
    <row r="185" spans="1:19" ht="18.75" customHeight="1" x14ac:dyDescent="0.15"/>
    <row r="186" spans="1:19" ht="21.95" customHeight="1" x14ac:dyDescent="0.15">
      <c r="A186" s="183" t="s">
        <v>207</v>
      </c>
      <c r="B186" s="85"/>
      <c r="C186" s="85"/>
      <c r="D186" s="85"/>
      <c r="E186" s="85"/>
      <c r="F186" s="85"/>
      <c r="G186" s="85"/>
      <c r="H186" s="85"/>
      <c r="I186" s="85"/>
      <c r="J186" s="60" t="s">
        <v>20</v>
      </c>
    </row>
    <row r="187" spans="1:19" ht="21.95" customHeight="1" x14ac:dyDescent="0.15">
      <c r="A187" s="26" t="s">
        <v>198</v>
      </c>
      <c r="B187" s="26" t="s">
        <v>224</v>
      </c>
      <c r="C187" s="26" t="s">
        <v>223</v>
      </c>
      <c r="D187" s="26" t="s">
        <v>222</v>
      </c>
      <c r="E187" s="26"/>
      <c r="F187" s="26"/>
      <c r="G187" s="26"/>
      <c r="H187" s="26"/>
      <c r="I187" s="26" t="s">
        <v>221</v>
      </c>
      <c r="J187" s="26"/>
      <c r="K187" s="26"/>
      <c r="L187" s="26"/>
      <c r="M187" s="26"/>
      <c r="N187" s="188" t="s">
        <v>220</v>
      </c>
    </row>
    <row r="188" spans="1:19" ht="21.95" customHeight="1" x14ac:dyDescent="0.15">
      <c r="A188" s="26"/>
      <c r="B188" s="26"/>
      <c r="C188" s="26"/>
      <c r="D188" s="26" t="s">
        <v>217</v>
      </c>
      <c r="E188" s="26" t="s">
        <v>219</v>
      </c>
      <c r="F188" s="26"/>
      <c r="G188" s="26"/>
      <c r="H188" s="26" t="s">
        <v>218</v>
      </c>
      <c r="I188" s="26" t="s">
        <v>217</v>
      </c>
      <c r="J188" s="26" t="s">
        <v>216</v>
      </c>
      <c r="K188" s="26"/>
      <c r="L188" s="26"/>
      <c r="M188" s="26" t="s">
        <v>215</v>
      </c>
      <c r="N188" s="27"/>
    </row>
    <row r="189" spans="1:19" ht="21.95" customHeight="1" x14ac:dyDescent="0.15">
      <c r="A189" s="26"/>
      <c r="B189" s="26"/>
      <c r="C189" s="26"/>
      <c r="D189" s="26"/>
      <c r="E189" s="187" t="s">
        <v>212</v>
      </c>
      <c r="F189" s="187" t="s">
        <v>214</v>
      </c>
      <c r="G189" s="187" t="s">
        <v>213</v>
      </c>
      <c r="H189" s="26"/>
      <c r="I189" s="26"/>
      <c r="J189" s="187" t="s">
        <v>212</v>
      </c>
      <c r="K189" s="187" t="s">
        <v>211</v>
      </c>
      <c r="L189" s="187" t="s">
        <v>210</v>
      </c>
      <c r="M189" s="26"/>
      <c r="N189" s="27"/>
    </row>
    <row r="190" spans="1:19" ht="21.95" customHeight="1" x14ac:dyDescent="0.15">
      <c r="A190" s="167" t="s">
        <v>8</v>
      </c>
      <c r="B190" s="185" t="s">
        <v>209</v>
      </c>
      <c r="C190" s="186">
        <v>4624</v>
      </c>
      <c r="D190" s="186">
        <v>281</v>
      </c>
      <c r="E190" s="186">
        <v>23</v>
      </c>
      <c r="F190" s="186">
        <v>23</v>
      </c>
      <c r="G190" s="186">
        <v>0</v>
      </c>
      <c r="H190" s="186">
        <v>258</v>
      </c>
      <c r="I190" s="186">
        <v>4334</v>
      </c>
      <c r="J190" s="186">
        <v>9</v>
      </c>
      <c r="K190" s="186">
        <v>9</v>
      </c>
      <c r="L190" s="50">
        <v>0</v>
      </c>
      <c r="M190" s="186">
        <v>4334</v>
      </c>
      <c r="N190" s="35"/>
    </row>
    <row r="191" spans="1:19" ht="21.95" customHeight="1" x14ac:dyDescent="0.15">
      <c r="A191" s="167" t="s">
        <v>139</v>
      </c>
      <c r="B191" s="185" t="s">
        <v>209</v>
      </c>
      <c r="C191" s="48">
        <v>4624</v>
      </c>
      <c r="D191" s="48">
        <v>281</v>
      </c>
      <c r="E191" s="48">
        <v>23</v>
      </c>
      <c r="F191" s="48">
        <v>23</v>
      </c>
      <c r="G191" s="48">
        <v>0</v>
      </c>
      <c r="H191" s="48">
        <v>258</v>
      </c>
      <c r="I191" s="48">
        <v>4334</v>
      </c>
      <c r="J191" s="48">
        <v>9</v>
      </c>
      <c r="K191" s="48">
        <v>9</v>
      </c>
      <c r="L191" s="50">
        <v>0</v>
      </c>
      <c r="M191" s="48">
        <v>4334</v>
      </c>
      <c r="N191" s="35"/>
    </row>
    <row r="192" spans="1:19" ht="21.95" customHeight="1" x14ac:dyDescent="0.15">
      <c r="A192" s="167" t="s">
        <v>6</v>
      </c>
      <c r="B192" s="16">
        <v>9407.86</v>
      </c>
      <c r="C192" s="48">
        <v>4624</v>
      </c>
      <c r="D192" s="48">
        <v>281</v>
      </c>
      <c r="E192" s="48">
        <v>23</v>
      </c>
      <c r="F192" s="48">
        <v>23</v>
      </c>
      <c r="G192" s="48">
        <v>0</v>
      </c>
      <c r="H192" s="48">
        <v>258</v>
      </c>
      <c r="I192" s="48">
        <v>4343</v>
      </c>
      <c r="J192" s="48">
        <v>9</v>
      </c>
      <c r="K192" s="48">
        <v>9</v>
      </c>
      <c r="L192" s="50">
        <v>0</v>
      </c>
      <c r="M192" s="48">
        <v>4334</v>
      </c>
      <c r="N192" s="184">
        <v>49.2</v>
      </c>
    </row>
    <row r="193" spans="1:14" ht="21.95" customHeight="1" x14ac:dyDescent="0.15">
      <c r="A193" s="167" t="s">
        <v>138</v>
      </c>
      <c r="B193" s="16">
        <v>9407.5889999999999</v>
      </c>
      <c r="C193" s="48">
        <v>4624</v>
      </c>
      <c r="D193" s="48">
        <v>281</v>
      </c>
      <c r="E193" s="48">
        <v>23</v>
      </c>
      <c r="F193" s="48">
        <v>23</v>
      </c>
      <c r="G193" s="48">
        <v>0</v>
      </c>
      <c r="H193" s="48">
        <v>258</v>
      </c>
      <c r="I193" s="48">
        <v>4343</v>
      </c>
      <c r="J193" s="48">
        <v>9</v>
      </c>
      <c r="K193" s="48">
        <v>9</v>
      </c>
      <c r="L193" s="48">
        <v>0</v>
      </c>
      <c r="M193" s="48">
        <v>4334</v>
      </c>
      <c r="N193" s="15">
        <v>49.151807120825538</v>
      </c>
    </row>
    <row r="194" spans="1:14" ht="21.95" customHeight="1" x14ac:dyDescent="0.15">
      <c r="A194" s="167" t="s">
        <v>137</v>
      </c>
      <c r="B194" s="16">
        <v>9407.1</v>
      </c>
      <c r="C194" s="48">
        <v>4619</v>
      </c>
      <c r="D194" s="48">
        <v>309</v>
      </c>
      <c r="E194" s="48">
        <v>31</v>
      </c>
      <c r="F194" s="48">
        <v>31</v>
      </c>
      <c r="G194" s="48">
        <v>0</v>
      </c>
      <c r="H194" s="48">
        <v>278</v>
      </c>
      <c r="I194" s="48">
        <v>4310</v>
      </c>
      <c r="J194" s="48">
        <v>18</v>
      </c>
      <c r="K194" s="48">
        <v>18</v>
      </c>
      <c r="L194" s="48">
        <v>0</v>
      </c>
      <c r="M194" s="48">
        <v>4292</v>
      </c>
      <c r="N194" s="15">
        <f>C194/B194*100</f>
        <v>49.1012107875966</v>
      </c>
    </row>
    <row r="195" spans="1:14" ht="21.95" customHeight="1" x14ac:dyDescent="0.15">
      <c r="A195" s="169" t="s">
        <v>136</v>
      </c>
      <c r="B195" s="13">
        <v>9407.1</v>
      </c>
      <c r="C195" s="62">
        <v>4619</v>
      </c>
      <c r="D195" s="62">
        <v>309</v>
      </c>
      <c r="E195" s="62">
        <v>31</v>
      </c>
      <c r="F195" s="62">
        <v>31</v>
      </c>
      <c r="G195" s="62">
        <v>0</v>
      </c>
      <c r="H195" s="62">
        <v>278</v>
      </c>
      <c r="I195" s="62">
        <v>4310</v>
      </c>
      <c r="J195" s="62">
        <v>18</v>
      </c>
      <c r="K195" s="62">
        <v>18</v>
      </c>
      <c r="L195" s="62">
        <v>0</v>
      </c>
      <c r="M195" s="62">
        <v>4292</v>
      </c>
      <c r="N195" s="12">
        <v>49.1</v>
      </c>
    </row>
    <row r="196" spans="1:14" ht="14.25" x14ac:dyDescent="0.15">
      <c r="A196" s="165" t="s">
        <v>165</v>
      </c>
    </row>
    <row r="200" spans="1:14" ht="18.75" x14ac:dyDescent="0.15">
      <c r="A200" s="133" t="s">
        <v>208</v>
      </c>
      <c r="D200" s="61"/>
      <c r="E200" s="61"/>
      <c r="G200" s="60" t="s">
        <v>20</v>
      </c>
      <c r="K200" s="60" t="s">
        <v>20</v>
      </c>
    </row>
    <row r="201" spans="1:14" ht="19.5" customHeight="1" x14ac:dyDescent="0.15"/>
    <row r="202" spans="1:14" ht="23.25" customHeight="1" x14ac:dyDescent="0.15">
      <c r="A202" s="183" t="s">
        <v>207</v>
      </c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183" t="s">
        <v>20</v>
      </c>
    </row>
    <row r="203" spans="1:14" ht="21.95" customHeight="1" x14ac:dyDescent="0.15">
      <c r="A203" s="74" t="s">
        <v>198</v>
      </c>
      <c r="B203" s="74" t="s">
        <v>206</v>
      </c>
      <c r="C203" s="74" t="s">
        <v>205</v>
      </c>
      <c r="D203" s="74" t="s">
        <v>204</v>
      </c>
      <c r="E203" s="74" t="s">
        <v>203</v>
      </c>
      <c r="F203" s="74" t="s">
        <v>202</v>
      </c>
      <c r="G203" s="79" t="s">
        <v>201</v>
      </c>
      <c r="H203" s="7"/>
      <c r="I203" s="7"/>
      <c r="J203" s="7"/>
      <c r="K203" s="7"/>
      <c r="L203" s="7"/>
    </row>
    <row r="204" spans="1:14" ht="21.95" customHeight="1" x14ac:dyDescent="0.15">
      <c r="A204" s="75"/>
      <c r="B204" s="75"/>
      <c r="C204" s="75"/>
      <c r="D204" s="75"/>
      <c r="E204" s="75"/>
      <c r="F204" s="75"/>
      <c r="G204" s="72"/>
      <c r="H204" s="182"/>
      <c r="I204" s="182"/>
      <c r="J204" s="182"/>
      <c r="K204" s="182"/>
      <c r="L204" s="182"/>
    </row>
    <row r="205" spans="1:14" ht="27.75" customHeight="1" x14ac:dyDescent="0.15">
      <c r="A205" s="167" t="s">
        <v>8</v>
      </c>
      <c r="B205" s="181">
        <v>4624</v>
      </c>
      <c r="C205" s="180"/>
      <c r="D205" s="180">
        <v>2377</v>
      </c>
      <c r="E205" s="180">
        <v>360</v>
      </c>
      <c r="F205" s="180">
        <v>1878</v>
      </c>
      <c r="G205" s="180">
        <v>0</v>
      </c>
      <c r="H205" s="175"/>
      <c r="I205" s="175"/>
      <c r="J205" s="175"/>
      <c r="K205" s="175"/>
      <c r="L205" s="175"/>
      <c r="M205" s="52"/>
    </row>
    <row r="206" spans="1:14" ht="27.75" customHeight="1" x14ac:dyDescent="0.15">
      <c r="A206" s="167" t="s">
        <v>139</v>
      </c>
      <c r="B206" s="49">
        <v>4624</v>
      </c>
      <c r="C206" s="48"/>
      <c r="D206" s="48">
        <v>2377</v>
      </c>
      <c r="E206" s="48">
        <v>360</v>
      </c>
      <c r="F206" s="48">
        <v>1878</v>
      </c>
      <c r="G206" s="180">
        <v>0</v>
      </c>
      <c r="H206" s="175"/>
      <c r="I206" s="175"/>
      <c r="J206" s="175"/>
      <c r="K206" s="175"/>
      <c r="L206" s="175"/>
      <c r="M206" s="35"/>
    </row>
    <row r="207" spans="1:14" ht="27.75" customHeight="1" x14ac:dyDescent="0.15">
      <c r="A207" s="167" t="s">
        <v>6</v>
      </c>
      <c r="B207" s="49">
        <v>4624</v>
      </c>
      <c r="C207" s="48">
        <v>2377</v>
      </c>
      <c r="D207" s="48">
        <v>360</v>
      </c>
      <c r="E207" s="48">
        <v>1878</v>
      </c>
      <c r="F207" s="48">
        <v>0</v>
      </c>
      <c r="G207" s="180">
        <v>9</v>
      </c>
      <c r="H207" s="175"/>
      <c r="I207" s="175"/>
      <c r="J207" s="175"/>
      <c r="K207" s="175"/>
      <c r="L207" s="175"/>
      <c r="M207" s="35"/>
    </row>
    <row r="208" spans="1:14" ht="27.75" customHeight="1" x14ac:dyDescent="0.15">
      <c r="A208" s="167" t="s">
        <v>138</v>
      </c>
      <c r="B208" s="49">
        <v>4624</v>
      </c>
      <c r="C208" s="48">
        <v>2377</v>
      </c>
      <c r="D208" s="48">
        <v>360</v>
      </c>
      <c r="E208" s="48">
        <v>1878</v>
      </c>
      <c r="F208" s="48">
        <v>0</v>
      </c>
      <c r="G208" s="48">
        <v>9</v>
      </c>
      <c r="H208" s="175"/>
      <c r="I208" s="175"/>
      <c r="J208" s="175"/>
      <c r="K208" s="175"/>
      <c r="L208" s="175"/>
      <c r="M208" s="35"/>
    </row>
    <row r="209" spans="1:13" ht="27.75" customHeight="1" x14ac:dyDescent="0.15">
      <c r="A209" s="167" t="s">
        <v>137</v>
      </c>
      <c r="B209" s="179">
        <v>4619</v>
      </c>
      <c r="C209" s="178">
        <v>2482</v>
      </c>
      <c r="D209" s="178">
        <v>841</v>
      </c>
      <c r="E209" s="178">
        <v>1265</v>
      </c>
      <c r="F209" s="45">
        <v>3</v>
      </c>
      <c r="G209" s="45">
        <v>28</v>
      </c>
      <c r="H209" s="175"/>
      <c r="I209" s="175"/>
      <c r="J209" s="175"/>
      <c r="K209" s="175"/>
      <c r="L209" s="175"/>
      <c r="M209" s="35"/>
    </row>
    <row r="210" spans="1:13" ht="27.75" customHeight="1" x14ac:dyDescent="0.15">
      <c r="A210" s="169" t="s">
        <v>136</v>
      </c>
      <c r="B210" s="177">
        <v>4619</v>
      </c>
      <c r="C210" s="176">
        <v>2482</v>
      </c>
      <c r="D210" s="176">
        <v>841</v>
      </c>
      <c r="E210" s="176">
        <v>1265</v>
      </c>
      <c r="F210" s="39">
        <v>3</v>
      </c>
      <c r="G210" s="39">
        <v>28</v>
      </c>
      <c r="H210" s="175"/>
      <c r="I210" s="175"/>
      <c r="J210" s="175"/>
      <c r="K210" s="175"/>
      <c r="L210" s="175"/>
      <c r="M210" s="35"/>
    </row>
    <row r="211" spans="1:13" ht="14.25" x14ac:dyDescent="0.15">
      <c r="A211" s="165" t="s">
        <v>165</v>
      </c>
    </row>
    <row r="213" spans="1:13" x14ac:dyDescent="0.15">
      <c r="A213"/>
    </row>
    <row r="215" spans="1:13" ht="18.75" x14ac:dyDescent="0.15">
      <c r="A215" s="102" t="s">
        <v>200</v>
      </c>
      <c r="C215" s="61"/>
      <c r="D215" s="61"/>
    </row>
    <row r="217" spans="1:13" ht="21.95" customHeight="1" x14ac:dyDescent="0.15">
      <c r="A217" s="97" t="s">
        <v>199</v>
      </c>
      <c r="B217" s="90"/>
      <c r="C217" s="90"/>
      <c r="D217" s="97" t="s">
        <v>20</v>
      </c>
      <c r="E217" s="90"/>
      <c r="F217" s="90"/>
    </row>
    <row r="218" spans="1:13" ht="27" customHeight="1" x14ac:dyDescent="0.15">
      <c r="A218" s="174" t="s">
        <v>198</v>
      </c>
      <c r="B218" s="174" t="s">
        <v>197</v>
      </c>
      <c r="C218" s="174" t="s">
        <v>196</v>
      </c>
      <c r="D218" s="174" t="s">
        <v>195</v>
      </c>
      <c r="E218" s="174" t="s">
        <v>194</v>
      </c>
      <c r="F218" s="174" t="s">
        <v>193</v>
      </c>
    </row>
    <row r="219" spans="1:13" ht="21.75" customHeight="1" x14ac:dyDescent="0.15">
      <c r="A219" s="173"/>
      <c r="B219" s="173"/>
      <c r="C219" s="173"/>
      <c r="D219" s="173"/>
      <c r="E219" s="173"/>
      <c r="F219" s="173"/>
    </row>
    <row r="220" spans="1:13" s="52" customFormat="1" ht="29.25" customHeight="1" x14ac:dyDescent="0.15">
      <c r="A220" s="167" t="s">
        <v>8</v>
      </c>
      <c r="B220" s="49">
        <v>563368</v>
      </c>
      <c r="C220" s="48">
        <v>306005</v>
      </c>
      <c r="D220" s="48">
        <v>30932</v>
      </c>
      <c r="E220" s="48">
        <v>226431</v>
      </c>
      <c r="F220" s="48">
        <v>0</v>
      </c>
      <c r="G220"/>
    </row>
    <row r="221" spans="1:13" s="52" customFormat="1" ht="29.25" customHeight="1" x14ac:dyDescent="0.15">
      <c r="A221" s="167" t="s">
        <v>139</v>
      </c>
      <c r="B221" s="49">
        <v>563368</v>
      </c>
      <c r="C221" s="48">
        <v>306005</v>
      </c>
      <c r="D221" s="48">
        <v>30932</v>
      </c>
      <c r="E221" s="48">
        <v>226431</v>
      </c>
      <c r="F221" s="48">
        <v>0</v>
      </c>
      <c r="G221"/>
    </row>
    <row r="222" spans="1:13" s="52" customFormat="1" ht="29.25" customHeight="1" x14ac:dyDescent="0.15">
      <c r="A222" s="167" t="s">
        <v>6</v>
      </c>
      <c r="B222" s="49">
        <v>563368</v>
      </c>
      <c r="C222" s="48">
        <v>306005</v>
      </c>
      <c r="D222" s="48">
        <v>30932</v>
      </c>
      <c r="E222" s="48">
        <v>226431</v>
      </c>
      <c r="F222" s="48">
        <v>0</v>
      </c>
      <c r="G222"/>
    </row>
    <row r="223" spans="1:13" s="52" customFormat="1" ht="29.25" customHeight="1" x14ac:dyDescent="0.15">
      <c r="A223" s="167" t="s">
        <v>138</v>
      </c>
      <c r="B223" s="49">
        <v>563368</v>
      </c>
      <c r="C223" s="48">
        <v>306005</v>
      </c>
      <c r="D223" s="48">
        <v>30932</v>
      </c>
      <c r="E223" s="48">
        <v>226431</v>
      </c>
      <c r="F223" s="48">
        <v>0</v>
      </c>
      <c r="G223"/>
    </row>
    <row r="224" spans="1:13" s="52" customFormat="1" ht="29.25" customHeight="1" x14ac:dyDescent="0.15">
      <c r="A224" s="167" t="s">
        <v>137</v>
      </c>
      <c r="B224" s="46">
        <f>SUM(C224:F224)</f>
        <v>717252</v>
      </c>
      <c r="C224" s="45">
        <v>465278</v>
      </c>
      <c r="D224" s="45">
        <v>92293</v>
      </c>
      <c r="E224" s="45">
        <v>159681</v>
      </c>
      <c r="F224" s="157"/>
      <c r="G224"/>
    </row>
    <row r="225" spans="1:19" s="52" customFormat="1" ht="29.25" customHeight="1" x14ac:dyDescent="0.15">
      <c r="A225" s="169" t="s">
        <v>136</v>
      </c>
      <c r="B225" s="41">
        <v>717252</v>
      </c>
      <c r="C225" s="39">
        <v>465278</v>
      </c>
      <c r="D225" s="39">
        <v>92293</v>
      </c>
      <c r="E225" s="39">
        <v>159681</v>
      </c>
      <c r="F225" s="62">
        <v>0</v>
      </c>
      <c r="G225"/>
    </row>
    <row r="226" spans="1:19" ht="14.25" x14ac:dyDescent="0.15">
      <c r="A226" s="165" t="s">
        <v>192</v>
      </c>
    </row>
    <row r="230" spans="1:19" ht="18.75" x14ac:dyDescent="0.15">
      <c r="A230" s="133" t="s">
        <v>191</v>
      </c>
      <c r="D230" s="61"/>
      <c r="E230" s="61"/>
    </row>
    <row r="231" spans="1:19" ht="18" customHeight="1" x14ac:dyDescent="0.15"/>
    <row r="232" spans="1:19" s="85" customFormat="1" ht="20.100000000000001" customHeight="1" x14ac:dyDescent="0.15">
      <c r="A232" s="26" t="s">
        <v>65</v>
      </c>
      <c r="B232" s="172" t="s">
        <v>190</v>
      </c>
      <c r="C232" s="172" t="s">
        <v>189</v>
      </c>
      <c r="D232" s="172" t="s">
        <v>188</v>
      </c>
      <c r="E232" s="172" t="s">
        <v>187</v>
      </c>
      <c r="F232" s="172" t="s">
        <v>186</v>
      </c>
      <c r="G232" s="172" t="s">
        <v>185</v>
      </c>
      <c r="H232" s="172" t="s">
        <v>184</v>
      </c>
      <c r="I232" s="172" t="s">
        <v>183</v>
      </c>
      <c r="J232" s="172" t="s">
        <v>182</v>
      </c>
      <c r="K232" s="172" t="s">
        <v>181</v>
      </c>
      <c r="L232" s="172" t="s">
        <v>180</v>
      </c>
      <c r="M232" s="172" t="s">
        <v>179</v>
      </c>
      <c r="N232" s="172" t="s">
        <v>178</v>
      </c>
      <c r="O232" s="172" t="s">
        <v>177</v>
      </c>
      <c r="P232" s="172" t="s">
        <v>176</v>
      </c>
      <c r="Q232" s="172" t="s">
        <v>175</v>
      </c>
      <c r="R232" s="27" t="s">
        <v>174</v>
      </c>
      <c r="S232" s="170"/>
    </row>
    <row r="233" spans="1:19" s="85" customFormat="1" ht="20.100000000000001" customHeight="1" x14ac:dyDescent="0.15">
      <c r="A233" s="26"/>
      <c r="B233" s="171" t="s">
        <v>167</v>
      </c>
      <c r="C233" s="171" t="s">
        <v>173</v>
      </c>
      <c r="D233" s="171" t="s">
        <v>172</v>
      </c>
      <c r="E233" s="171" t="s">
        <v>170</v>
      </c>
      <c r="F233" s="171" t="s">
        <v>166</v>
      </c>
      <c r="G233" s="171" t="s">
        <v>166</v>
      </c>
      <c r="H233" s="171" t="s">
        <v>166</v>
      </c>
      <c r="I233" s="171" t="s">
        <v>171</v>
      </c>
      <c r="J233" s="171" t="s">
        <v>170</v>
      </c>
      <c r="K233" s="171" t="s">
        <v>167</v>
      </c>
      <c r="L233" s="171" t="s">
        <v>169</v>
      </c>
      <c r="M233" s="171" t="s">
        <v>166</v>
      </c>
      <c r="N233" s="171" t="s">
        <v>168</v>
      </c>
      <c r="O233" s="171" t="s">
        <v>166</v>
      </c>
      <c r="P233" s="171" t="s">
        <v>167</v>
      </c>
      <c r="Q233" s="171" t="s">
        <v>166</v>
      </c>
      <c r="R233" s="27"/>
      <c r="S233" s="170"/>
    </row>
    <row r="234" spans="1:19" s="90" customFormat="1" ht="21" customHeight="1" x14ac:dyDescent="0.15">
      <c r="A234" s="167" t="s">
        <v>8</v>
      </c>
      <c r="B234" s="49">
        <v>0</v>
      </c>
      <c r="C234" s="48">
        <v>0</v>
      </c>
      <c r="D234" s="48">
        <v>0</v>
      </c>
      <c r="E234" s="48">
        <v>0</v>
      </c>
      <c r="F234" s="48">
        <v>1387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1450</v>
      </c>
      <c r="N234" s="48">
        <v>0</v>
      </c>
      <c r="O234" s="48">
        <v>0</v>
      </c>
      <c r="P234" s="48">
        <v>0</v>
      </c>
      <c r="Q234" s="48">
        <v>7989</v>
      </c>
      <c r="R234" s="48">
        <v>0</v>
      </c>
      <c r="S234" s="168"/>
    </row>
    <row r="235" spans="1:19" s="90" customFormat="1" ht="21" customHeight="1" x14ac:dyDescent="0.15">
      <c r="A235" s="167" t="s">
        <v>139</v>
      </c>
      <c r="B235" s="49">
        <v>0</v>
      </c>
      <c r="C235" s="48">
        <v>0</v>
      </c>
      <c r="D235" s="48">
        <v>0</v>
      </c>
      <c r="E235" s="48">
        <v>0</v>
      </c>
      <c r="F235" s="48">
        <v>1503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1610</v>
      </c>
      <c r="N235" s="48">
        <v>0</v>
      </c>
      <c r="O235" s="48">
        <v>0</v>
      </c>
      <c r="P235" s="48">
        <v>0</v>
      </c>
      <c r="Q235" s="48">
        <v>6895</v>
      </c>
      <c r="R235" s="48">
        <v>0</v>
      </c>
      <c r="S235" s="168"/>
    </row>
    <row r="236" spans="1:19" s="90" customFormat="1" ht="21" customHeight="1" x14ac:dyDescent="0.15">
      <c r="A236" s="167" t="s">
        <v>6</v>
      </c>
      <c r="B236" s="49">
        <v>0</v>
      </c>
      <c r="C236" s="48">
        <v>0</v>
      </c>
      <c r="D236" s="48">
        <v>0</v>
      </c>
      <c r="E236" s="48">
        <v>0</v>
      </c>
      <c r="F236" s="48">
        <v>0</v>
      </c>
      <c r="G236" s="48">
        <v>0</v>
      </c>
      <c r="H236" s="48">
        <v>480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4885</v>
      </c>
      <c r="O236" s="48">
        <v>0</v>
      </c>
      <c r="P236" s="48">
        <v>0</v>
      </c>
      <c r="Q236" s="48">
        <v>0</v>
      </c>
      <c r="R236" s="48">
        <v>0</v>
      </c>
      <c r="S236" s="168"/>
    </row>
    <row r="237" spans="1:19" s="90" customFormat="1" ht="21" customHeight="1" x14ac:dyDescent="0.15">
      <c r="A237" s="167" t="s">
        <v>138</v>
      </c>
      <c r="B237" s="49">
        <v>0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4885</v>
      </c>
      <c r="O237" s="48">
        <v>0</v>
      </c>
      <c r="P237" s="48">
        <v>0</v>
      </c>
      <c r="Q237" s="48">
        <v>0</v>
      </c>
      <c r="R237" s="48">
        <v>0</v>
      </c>
      <c r="S237" s="168"/>
    </row>
    <row r="238" spans="1:19" s="90" customFormat="1" ht="21" customHeight="1" x14ac:dyDescent="0.15">
      <c r="A238" s="167" t="s">
        <v>137</v>
      </c>
      <c r="B238" s="49">
        <v>0</v>
      </c>
      <c r="C238" s="48">
        <v>0</v>
      </c>
      <c r="D238" s="48">
        <v>0</v>
      </c>
      <c r="E238" s="48">
        <v>5005</v>
      </c>
      <c r="F238" s="48">
        <v>0</v>
      </c>
      <c r="G238" s="48">
        <v>0</v>
      </c>
      <c r="H238" s="48">
        <v>786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168"/>
    </row>
    <row r="239" spans="1:19" s="85" customFormat="1" ht="21" customHeight="1" x14ac:dyDescent="0.15">
      <c r="A239" s="169" t="s">
        <v>136</v>
      </c>
      <c r="B239" s="63">
        <v>0</v>
      </c>
      <c r="C239" s="62">
        <v>0</v>
      </c>
      <c r="D239" s="62">
        <v>0</v>
      </c>
      <c r="E239" s="81">
        <v>200</v>
      </c>
      <c r="F239" s="81">
        <v>0</v>
      </c>
      <c r="G239" s="81">
        <v>0</v>
      </c>
      <c r="H239" s="81">
        <v>600</v>
      </c>
      <c r="I239" s="81">
        <v>0</v>
      </c>
      <c r="J239" s="81">
        <v>0</v>
      </c>
      <c r="K239" s="81">
        <v>0</v>
      </c>
      <c r="L239" s="81">
        <v>0</v>
      </c>
      <c r="M239" s="81">
        <v>251</v>
      </c>
      <c r="N239" s="81">
        <v>2150</v>
      </c>
      <c r="O239" s="62">
        <v>0</v>
      </c>
      <c r="P239" s="62">
        <v>0</v>
      </c>
      <c r="Q239" s="62">
        <v>0</v>
      </c>
      <c r="R239" s="62">
        <v>0</v>
      </c>
      <c r="S239" s="168"/>
    </row>
    <row r="240" spans="1:19" s="85" customFormat="1" ht="11.25" customHeight="1" x14ac:dyDescent="0.15">
      <c r="A240" s="167"/>
      <c r="B240" s="48"/>
      <c r="C240" s="48"/>
      <c r="D240" s="48"/>
      <c r="E240" s="48"/>
      <c r="F240" s="48"/>
      <c r="G240" s="48"/>
      <c r="H240" s="166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63" ht="14.25" x14ac:dyDescent="0.15">
      <c r="A241" s="165" t="s">
        <v>165</v>
      </c>
    </row>
    <row r="242" spans="1:63" ht="14.25" x14ac:dyDescent="0.15">
      <c r="A242" s="97"/>
    </row>
    <row r="244" spans="1:63" ht="18.75" x14ac:dyDescent="0.15">
      <c r="A244" s="133" t="s">
        <v>164</v>
      </c>
      <c r="D244" s="61"/>
      <c r="E244" s="61"/>
    </row>
    <row r="245" spans="1:63" s="130" customFormat="1" ht="9.75" customHeight="1" x14ac:dyDescent="0.2">
      <c r="B245" s="131" t="s">
        <v>20</v>
      </c>
      <c r="E245" s="131" t="s">
        <v>20</v>
      </c>
      <c r="G245" s="132"/>
      <c r="H245" s="131" t="s">
        <v>20</v>
      </c>
      <c r="J245" s="131" t="s">
        <v>20</v>
      </c>
    </row>
    <row r="246" spans="1:63" s="4" customFormat="1" ht="15" customHeight="1" x14ac:dyDescent="0.15">
      <c r="A246" s="32" t="s">
        <v>163</v>
      </c>
      <c r="D246" s="164"/>
      <c r="G246" s="164"/>
      <c r="H246" s="163" t="s">
        <v>20</v>
      </c>
      <c r="K246" s="163" t="s">
        <v>20</v>
      </c>
    </row>
    <row r="247" spans="1:63" s="4" customFormat="1" ht="20.25" customHeight="1" x14ac:dyDescent="0.15">
      <c r="A247" s="26" t="s">
        <v>162</v>
      </c>
      <c r="B247" s="26" t="s">
        <v>161</v>
      </c>
      <c r="C247" s="26"/>
      <c r="D247" s="26" t="s">
        <v>160</v>
      </c>
      <c r="E247" s="26"/>
      <c r="F247" s="26" t="s">
        <v>159</v>
      </c>
      <c r="G247" s="26"/>
      <c r="H247" s="26" t="s">
        <v>158</v>
      </c>
      <c r="I247" s="26"/>
      <c r="J247" s="26" t="s">
        <v>157</v>
      </c>
      <c r="K247" s="26"/>
      <c r="L247" s="26" t="s">
        <v>156</v>
      </c>
      <c r="M247" s="26"/>
      <c r="N247" s="26" t="s">
        <v>144</v>
      </c>
      <c r="O247" s="27"/>
    </row>
    <row r="248" spans="1:63" s="4" customFormat="1" ht="20.25" customHeight="1" x14ac:dyDescent="0.15">
      <c r="A248" s="26"/>
      <c r="B248" s="96" t="s">
        <v>142</v>
      </c>
      <c r="C248" s="96" t="s">
        <v>155</v>
      </c>
      <c r="D248" s="96" t="s">
        <v>142</v>
      </c>
      <c r="E248" s="96" t="s">
        <v>155</v>
      </c>
      <c r="F248" s="96" t="s">
        <v>142</v>
      </c>
      <c r="G248" s="96" t="s">
        <v>155</v>
      </c>
      <c r="H248" s="96" t="s">
        <v>142</v>
      </c>
      <c r="I248" s="96" t="s">
        <v>155</v>
      </c>
      <c r="J248" s="96" t="s">
        <v>142</v>
      </c>
      <c r="K248" s="96" t="s">
        <v>155</v>
      </c>
      <c r="L248" s="96" t="s">
        <v>142</v>
      </c>
      <c r="M248" s="96" t="s">
        <v>155</v>
      </c>
      <c r="N248" s="96" t="s">
        <v>142</v>
      </c>
      <c r="O248" s="95" t="s">
        <v>155</v>
      </c>
    </row>
    <row r="249" spans="1:63" s="3" customFormat="1" ht="21" customHeight="1" x14ac:dyDescent="0.15">
      <c r="A249" s="125" t="s">
        <v>8</v>
      </c>
      <c r="B249" s="162">
        <v>3</v>
      </c>
      <c r="C249" s="161">
        <v>1.05</v>
      </c>
      <c r="D249" s="160" t="s">
        <v>154</v>
      </c>
      <c r="E249" s="160" t="s">
        <v>154</v>
      </c>
      <c r="F249" s="161">
        <v>3</v>
      </c>
      <c r="G249" s="161">
        <v>1.05</v>
      </c>
      <c r="H249" s="160" t="s">
        <v>154</v>
      </c>
      <c r="I249" s="160" t="s">
        <v>154</v>
      </c>
      <c r="J249" s="160" t="s">
        <v>154</v>
      </c>
      <c r="K249" s="160" t="s">
        <v>154</v>
      </c>
      <c r="L249" s="160" t="s">
        <v>154</v>
      </c>
      <c r="M249" s="160" t="s">
        <v>154</v>
      </c>
      <c r="N249" s="160" t="s">
        <v>154</v>
      </c>
      <c r="O249" s="160" t="s">
        <v>154</v>
      </c>
    </row>
    <row r="250" spans="1:63" s="3" customFormat="1" ht="21" customHeight="1" x14ac:dyDescent="0.15">
      <c r="A250" s="125" t="s">
        <v>139</v>
      </c>
      <c r="B250" s="49">
        <v>6</v>
      </c>
      <c r="C250" s="160">
        <v>0.6</v>
      </c>
      <c r="D250" s="160" t="s">
        <v>153</v>
      </c>
      <c r="E250" s="160" t="s">
        <v>153</v>
      </c>
      <c r="F250" s="160">
        <v>6</v>
      </c>
      <c r="G250" s="160">
        <v>0.6</v>
      </c>
      <c r="H250" s="160" t="s">
        <v>153</v>
      </c>
      <c r="I250" s="160" t="s">
        <v>153</v>
      </c>
      <c r="J250" s="160" t="s">
        <v>153</v>
      </c>
      <c r="K250" s="160" t="s">
        <v>153</v>
      </c>
      <c r="L250" s="160" t="s">
        <v>153</v>
      </c>
      <c r="M250" s="160" t="s">
        <v>153</v>
      </c>
      <c r="N250" s="160" t="s">
        <v>153</v>
      </c>
      <c r="O250" s="160" t="s">
        <v>153</v>
      </c>
    </row>
    <row r="251" spans="1:63" s="3" customFormat="1" ht="21" customHeight="1" x14ac:dyDescent="0.15">
      <c r="A251" s="125" t="s">
        <v>6</v>
      </c>
      <c r="B251" s="49">
        <v>0</v>
      </c>
      <c r="C251" s="160">
        <v>0</v>
      </c>
      <c r="D251" s="160" t="s">
        <v>154</v>
      </c>
      <c r="E251" s="160" t="s">
        <v>154</v>
      </c>
      <c r="F251" s="160">
        <v>0</v>
      </c>
      <c r="G251" s="160">
        <v>0</v>
      </c>
      <c r="H251" s="160" t="s">
        <v>154</v>
      </c>
      <c r="I251" s="160" t="s">
        <v>154</v>
      </c>
      <c r="J251" s="160" t="s">
        <v>154</v>
      </c>
      <c r="K251" s="160" t="s">
        <v>154</v>
      </c>
      <c r="L251" s="160" t="s">
        <v>154</v>
      </c>
      <c r="M251" s="160" t="s">
        <v>154</v>
      </c>
      <c r="N251" s="160" t="s">
        <v>154</v>
      </c>
      <c r="O251" s="160" t="s">
        <v>154</v>
      </c>
    </row>
    <row r="252" spans="1:63" s="3" customFormat="1" ht="21" customHeight="1" x14ac:dyDescent="0.15">
      <c r="A252" s="125" t="s">
        <v>138</v>
      </c>
      <c r="B252" s="49">
        <v>0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160" t="s">
        <v>153</v>
      </c>
      <c r="L252" s="160" t="s">
        <v>153</v>
      </c>
      <c r="M252" s="160" t="s">
        <v>153</v>
      </c>
      <c r="N252" s="160" t="s">
        <v>153</v>
      </c>
      <c r="O252" s="160" t="s">
        <v>153</v>
      </c>
    </row>
    <row r="253" spans="1:63" s="3" customFormat="1" ht="21" customHeight="1" x14ac:dyDescent="0.15">
      <c r="A253" s="125" t="s">
        <v>137</v>
      </c>
      <c r="B253" s="159">
        <v>2</v>
      </c>
      <c r="C253" s="158">
        <v>0.4</v>
      </c>
      <c r="D253" s="157">
        <v>0</v>
      </c>
      <c r="E253" s="157">
        <v>0</v>
      </c>
      <c r="F253" s="158">
        <v>2</v>
      </c>
      <c r="G253" s="158">
        <v>0.4</v>
      </c>
      <c r="H253" s="157">
        <v>0</v>
      </c>
      <c r="I253" s="157">
        <v>0</v>
      </c>
      <c r="J253" s="157">
        <v>0</v>
      </c>
      <c r="K253" s="156">
        <v>0</v>
      </c>
      <c r="L253" s="156">
        <v>0</v>
      </c>
      <c r="M253" s="156">
        <v>0</v>
      </c>
      <c r="N253" s="156">
        <v>0</v>
      </c>
      <c r="O253" s="156">
        <v>0</v>
      </c>
      <c r="P253" s="155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154"/>
      <c r="AM253" s="154"/>
      <c r="AN253" s="154"/>
      <c r="AO253" s="154"/>
      <c r="AP253" s="154"/>
      <c r="AQ253" s="154"/>
      <c r="AR253" s="154"/>
      <c r="AS253" s="154"/>
      <c r="AT253" s="154"/>
      <c r="AU253" s="154"/>
      <c r="AV253" s="154"/>
      <c r="AW253" s="154"/>
      <c r="AX253" s="154"/>
      <c r="AY253" s="154"/>
      <c r="AZ253" s="154"/>
      <c r="BA253" s="154"/>
      <c r="BB253" s="154"/>
      <c r="BC253" s="154"/>
      <c r="BD253" s="154"/>
      <c r="BE253" s="154"/>
      <c r="BF253" s="154"/>
      <c r="BG253" s="154"/>
      <c r="BH253" s="154"/>
      <c r="BI253" s="154"/>
      <c r="BJ253" s="154"/>
      <c r="BK253" s="154"/>
    </row>
    <row r="254" spans="1:63" s="3" customFormat="1" ht="21" customHeight="1" x14ac:dyDescent="0.15">
      <c r="A254" s="118" t="s">
        <v>136</v>
      </c>
      <c r="B254" s="81">
        <v>0</v>
      </c>
      <c r="C254" s="81">
        <v>0</v>
      </c>
      <c r="D254" s="81">
        <v>0</v>
      </c>
      <c r="E254" s="81">
        <v>0</v>
      </c>
      <c r="F254" s="81">
        <v>0</v>
      </c>
      <c r="G254" s="81">
        <v>0</v>
      </c>
      <c r="H254" s="81">
        <v>0</v>
      </c>
      <c r="I254" s="81">
        <v>0</v>
      </c>
      <c r="J254" s="81">
        <v>0</v>
      </c>
      <c r="K254" s="81">
        <v>0</v>
      </c>
      <c r="L254" s="81">
        <v>0</v>
      </c>
      <c r="M254" s="81">
        <v>0</v>
      </c>
      <c r="N254" s="81">
        <v>0</v>
      </c>
      <c r="O254" s="81">
        <v>0</v>
      </c>
      <c r="P254" s="155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154"/>
      <c r="AI254" s="154"/>
      <c r="AJ254" s="154"/>
      <c r="AK254" s="154"/>
      <c r="AL254" s="154"/>
      <c r="AM254" s="154"/>
      <c r="AN254" s="154"/>
      <c r="AO254" s="154"/>
      <c r="AP254" s="154"/>
      <c r="AQ254" s="154"/>
      <c r="AR254" s="154"/>
      <c r="AS254" s="154"/>
      <c r="AT254" s="154"/>
      <c r="AU254" s="154"/>
      <c r="AV254" s="154"/>
      <c r="AW254" s="154"/>
      <c r="AX254" s="154"/>
      <c r="AY254" s="154"/>
      <c r="AZ254" s="154"/>
      <c r="BA254" s="154"/>
      <c r="BB254" s="154"/>
      <c r="BC254" s="154"/>
      <c r="BD254" s="154"/>
      <c r="BE254" s="154"/>
      <c r="BF254" s="154"/>
      <c r="BG254" s="154"/>
      <c r="BH254" s="154"/>
      <c r="BI254" s="154"/>
      <c r="BJ254" s="154"/>
      <c r="BK254" s="154"/>
    </row>
    <row r="255" spans="1:63" s="4" customFormat="1" ht="15.75" customHeight="1" x14ac:dyDescent="0.15">
      <c r="A255" s="10" t="s">
        <v>152</v>
      </c>
      <c r="B255"/>
      <c r="C255"/>
      <c r="D255"/>
      <c r="E255"/>
      <c r="F255"/>
      <c r="G255"/>
      <c r="H255"/>
      <c r="I255"/>
      <c r="J255"/>
      <c r="K255" s="110"/>
      <c r="L255" s="5"/>
      <c r="M255" s="5"/>
      <c r="N255" s="5"/>
      <c r="O255" s="5"/>
      <c r="P255" s="5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</row>
    <row r="258" spans="1:21" ht="18" customHeight="1" x14ac:dyDescent="0.15">
      <c r="A258" s="133" t="s">
        <v>151</v>
      </c>
      <c r="D258" s="61"/>
      <c r="E258" s="61"/>
      <c r="F258" s="61"/>
      <c r="G258" s="60"/>
      <c r="I258" s="60" t="s">
        <v>20</v>
      </c>
      <c r="J258" s="60" t="s">
        <v>20</v>
      </c>
      <c r="K258" s="60" t="s">
        <v>20</v>
      </c>
    </row>
    <row r="259" spans="1:21" x14ac:dyDescent="0.15">
      <c r="G259" s="60" t="s">
        <v>20</v>
      </c>
    </row>
    <row r="260" spans="1:21" s="52" customFormat="1" ht="18.75" customHeight="1" x14ac:dyDescent="0.15">
      <c r="A260" s="7" t="s">
        <v>150</v>
      </c>
      <c r="B260" s="7"/>
      <c r="H260" s="59" t="s">
        <v>20</v>
      </c>
      <c r="J260" s="59" t="s">
        <v>20</v>
      </c>
    </row>
    <row r="261" spans="1:21" s="52" customFormat="1" ht="18.75" customHeight="1" x14ac:dyDescent="0.15">
      <c r="A261" s="26" t="s">
        <v>149</v>
      </c>
      <c r="B261" s="26" t="s">
        <v>148</v>
      </c>
      <c r="C261" s="26"/>
      <c r="D261" s="26"/>
      <c r="E261" s="26"/>
      <c r="F261" s="26" t="s">
        <v>147</v>
      </c>
      <c r="G261" s="26"/>
      <c r="H261" s="26"/>
      <c r="I261" s="26"/>
      <c r="J261" s="26" t="s">
        <v>146</v>
      </c>
      <c r="K261" s="26"/>
      <c r="L261" s="26"/>
      <c r="M261" s="26"/>
      <c r="N261" s="26" t="s">
        <v>145</v>
      </c>
      <c r="O261" s="26"/>
      <c r="P261" s="26"/>
      <c r="Q261" s="26"/>
      <c r="R261" s="26" t="s">
        <v>144</v>
      </c>
      <c r="S261" s="26"/>
      <c r="T261" s="26"/>
      <c r="U261" s="27"/>
    </row>
    <row r="262" spans="1:21" s="52" customFormat="1" ht="18.75" customHeight="1" x14ac:dyDescent="0.15">
      <c r="A262" s="26"/>
      <c r="B262" s="69" t="s">
        <v>34</v>
      </c>
      <c r="C262" s="69" t="s">
        <v>142</v>
      </c>
      <c r="D262" s="69" t="s">
        <v>141</v>
      </c>
      <c r="E262" s="69" t="s">
        <v>140</v>
      </c>
      <c r="F262" s="69" t="s">
        <v>143</v>
      </c>
      <c r="G262" s="69" t="s">
        <v>142</v>
      </c>
      <c r="H262" s="69" t="s">
        <v>141</v>
      </c>
      <c r="I262" s="69" t="s">
        <v>140</v>
      </c>
      <c r="J262" s="69" t="s">
        <v>143</v>
      </c>
      <c r="K262" s="69" t="s">
        <v>142</v>
      </c>
      <c r="L262" s="69" t="s">
        <v>141</v>
      </c>
      <c r="M262" s="69" t="s">
        <v>140</v>
      </c>
      <c r="N262" s="69" t="s">
        <v>143</v>
      </c>
      <c r="O262" s="69" t="s">
        <v>142</v>
      </c>
      <c r="P262" s="69" t="s">
        <v>141</v>
      </c>
      <c r="Q262" s="69" t="s">
        <v>140</v>
      </c>
      <c r="R262" s="69" t="s">
        <v>143</v>
      </c>
      <c r="S262" s="69" t="s">
        <v>142</v>
      </c>
      <c r="T262" s="69" t="s">
        <v>141</v>
      </c>
      <c r="U262" s="153" t="s">
        <v>140</v>
      </c>
    </row>
    <row r="263" spans="1:21" s="52" customFormat="1" ht="18.75" customHeight="1" x14ac:dyDescent="0.15">
      <c r="A263" s="94" t="s">
        <v>8</v>
      </c>
      <c r="B263" s="51">
        <v>0</v>
      </c>
      <c r="C263" s="152">
        <v>0</v>
      </c>
      <c r="D263" s="149"/>
      <c r="E263" s="50">
        <v>0</v>
      </c>
      <c r="F263" s="50">
        <v>0</v>
      </c>
      <c r="G263" s="50">
        <v>0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0">
        <v>0</v>
      </c>
      <c r="Q263" s="50">
        <v>0</v>
      </c>
      <c r="R263" s="50">
        <v>0</v>
      </c>
      <c r="S263" s="152">
        <v>0</v>
      </c>
      <c r="T263" s="149"/>
      <c r="U263" s="50">
        <v>0</v>
      </c>
    </row>
    <row r="264" spans="1:21" s="52" customFormat="1" ht="18.75" customHeight="1" x14ac:dyDescent="0.15">
      <c r="A264" s="94" t="s">
        <v>139</v>
      </c>
      <c r="B264" s="151">
        <v>0</v>
      </c>
      <c r="C264" s="150">
        <v>0</v>
      </c>
      <c r="D264" s="149"/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150">
        <v>0</v>
      </c>
      <c r="T264" s="149"/>
      <c r="U264" s="21">
        <v>0</v>
      </c>
    </row>
    <row r="265" spans="1:21" s="52" customFormat="1" ht="18.75" customHeight="1" x14ac:dyDescent="0.15">
      <c r="A265" s="94" t="s">
        <v>6</v>
      </c>
      <c r="B265" s="151">
        <v>0</v>
      </c>
      <c r="C265" s="150">
        <v>0</v>
      </c>
      <c r="D265" s="149"/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150">
        <v>0</v>
      </c>
      <c r="T265" s="149"/>
      <c r="U265" s="21">
        <v>0</v>
      </c>
    </row>
    <row r="266" spans="1:21" s="52" customFormat="1" ht="18.75" customHeight="1" x14ac:dyDescent="0.15">
      <c r="A266" s="94" t="s">
        <v>138</v>
      </c>
      <c r="B266" s="49">
        <v>1</v>
      </c>
      <c r="C266" s="148">
        <v>0.94</v>
      </c>
      <c r="D266" s="148">
        <v>79.84</v>
      </c>
      <c r="E266" s="48">
        <v>16230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1</v>
      </c>
      <c r="S266" s="148">
        <v>0.94</v>
      </c>
      <c r="T266" s="148">
        <v>79.84</v>
      </c>
      <c r="U266" s="48">
        <v>16230</v>
      </c>
    </row>
    <row r="267" spans="1:21" s="52" customFormat="1" ht="18.75" customHeight="1" x14ac:dyDescent="0.15">
      <c r="A267" s="94" t="s">
        <v>137</v>
      </c>
      <c r="B267" s="49">
        <v>3</v>
      </c>
      <c r="C267" s="148">
        <v>0.04</v>
      </c>
      <c r="D267" s="148">
        <v>10.56</v>
      </c>
      <c r="E267" s="48">
        <v>511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3</v>
      </c>
      <c r="S267" s="148">
        <v>0.04</v>
      </c>
      <c r="T267" s="148">
        <v>10.56</v>
      </c>
      <c r="U267" s="48">
        <v>511</v>
      </c>
    </row>
    <row r="268" spans="1:21" s="52" customFormat="1" ht="18.75" customHeight="1" x14ac:dyDescent="0.15">
      <c r="A268" s="89" t="s">
        <v>136</v>
      </c>
      <c r="B268" s="147">
        <v>0</v>
      </c>
      <c r="C268" s="146">
        <v>0</v>
      </c>
      <c r="D268" s="146">
        <v>0</v>
      </c>
      <c r="E268" s="146">
        <v>0</v>
      </c>
      <c r="F268" s="146">
        <v>0</v>
      </c>
      <c r="G268" s="146">
        <v>0</v>
      </c>
      <c r="H268" s="146">
        <v>0</v>
      </c>
      <c r="I268" s="146">
        <v>0</v>
      </c>
      <c r="J268" s="146">
        <v>0</v>
      </c>
      <c r="K268" s="146">
        <v>0</v>
      </c>
      <c r="L268" s="146">
        <v>0</v>
      </c>
      <c r="M268" s="146">
        <v>0</v>
      </c>
      <c r="N268" s="146">
        <v>0</v>
      </c>
      <c r="O268" s="146">
        <v>0</v>
      </c>
      <c r="P268" s="146">
        <v>0</v>
      </c>
      <c r="Q268" s="146">
        <v>0</v>
      </c>
      <c r="R268" s="146">
        <v>0</v>
      </c>
      <c r="S268" s="146">
        <v>0</v>
      </c>
      <c r="T268" s="146">
        <v>0</v>
      </c>
      <c r="U268" s="146">
        <v>0</v>
      </c>
    </row>
    <row r="269" spans="1:21" x14ac:dyDescent="0.15">
      <c r="B269" s="145">
        <f>SUM(B270:B292)</f>
        <v>0</v>
      </c>
      <c r="C269" s="144">
        <f>SUM(C270:C292)</f>
        <v>0</v>
      </c>
      <c r="D269" s="143">
        <f>SUM(D270:D292)</f>
        <v>0</v>
      </c>
      <c r="E269" s="143">
        <f>SUM(E270:E292)</f>
        <v>0</v>
      </c>
      <c r="F269" s="143">
        <f>SUM(F270:F292)</f>
        <v>0</v>
      </c>
      <c r="G269" s="143">
        <f>SUM(G270:G292)</f>
        <v>0</v>
      </c>
      <c r="H269" s="143">
        <f>SUM(H270:H292)</f>
        <v>0</v>
      </c>
      <c r="I269" s="143">
        <f>SUM(I270:I292)</f>
        <v>0</v>
      </c>
      <c r="J269" s="143">
        <f>SUM(J270:J292)</f>
        <v>0</v>
      </c>
      <c r="K269" s="143">
        <f>SUM(K270:K292)</f>
        <v>0</v>
      </c>
      <c r="L269" s="143">
        <f>SUM(L270:L292)</f>
        <v>0</v>
      </c>
      <c r="M269" s="143">
        <f>SUM(M270:M292)</f>
        <v>0</v>
      </c>
      <c r="N269" s="143">
        <f>SUM(N270:N292)</f>
        <v>0</v>
      </c>
      <c r="O269" s="143">
        <f>SUM(O270:O292)</f>
        <v>0</v>
      </c>
      <c r="P269" s="143">
        <f>SUM(P270:P292)</f>
        <v>0</v>
      </c>
      <c r="Q269" s="143">
        <f>SUM(Q270:Q292)</f>
        <v>0</v>
      </c>
      <c r="R269" s="143">
        <f>SUM(R270:R292)</f>
        <v>0</v>
      </c>
      <c r="S269" s="144">
        <f>SUM(S270:S292)</f>
        <v>0</v>
      </c>
      <c r="T269" s="143">
        <f>SUM(T270:T292)</f>
        <v>0</v>
      </c>
      <c r="U269" s="143">
        <f>SUM(U270:U292)</f>
        <v>0</v>
      </c>
    </row>
    <row r="270" spans="1:21" ht="16.5" customHeight="1" x14ac:dyDescent="0.15">
      <c r="A270" s="94" t="s">
        <v>135</v>
      </c>
      <c r="B270" s="138">
        <v>0</v>
      </c>
      <c r="C270" s="138">
        <v>0</v>
      </c>
      <c r="D270" s="138">
        <v>0</v>
      </c>
      <c r="E270" s="138">
        <v>0</v>
      </c>
      <c r="F270" s="138">
        <v>0</v>
      </c>
      <c r="G270" s="138">
        <v>0</v>
      </c>
      <c r="H270" s="138">
        <v>0</v>
      </c>
      <c r="I270" s="138">
        <v>0</v>
      </c>
      <c r="J270" s="138">
        <v>0</v>
      </c>
      <c r="K270" s="138">
        <v>0</v>
      </c>
      <c r="L270" s="138">
        <v>0</v>
      </c>
      <c r="M270" s="138">
        <v>0</v>
      </c>
      <c r="N270" s="138">
        <v>0</v>
      </c>
      <c r="O270" s="138">
        <v>0</v>
      </c>
      <c r="P270" s="138">
        <v>0</v>
      </c>
      <c r="Q270" s="138">
        <v>0</v>
      </c>
      <c r="R270" s="138">
        <v>0</v>
      </c>
      <c r="S270" s="138">
        <v>0</v>
      </c>
      <c r="T270" s="138">
        <v>0</v>
      </c>
      <c r="U270" s="138">
        <v>0</v>
      </c>
    </row>
    <row r="271" spans="1:21" ht="16.5" customHeight="1" x14ac:dyDescent="0.15">
      <c r="A271" s="94" t="s">
        <v>134</v>
      </c>
      <c r="B271" s="138">
        <v>0</v>
      </c>
      <c r="C271" s="138">
        <v>0</v>
      </c>
      <c r="D271" s="138">
        <v>0</v>
      </c>
      <c r="E271" s="138">
        <v>0</v>
      </c>
      <c r="F271" s="138">
        <v>0</v>
      </c>
      <c r="G271" s="138">
        <v>0</v>
      </c>
      <c r="H271" s="138">
        <v>0</v>
      </c>
      <c r="I271" s="138">
        <v>0</v>
      </c>
      <c r="J271" s="138">
        <v>0</v>
      </c>
      <c r="K271" s="138">
        <v>0</v>
      </c>
      <c r="L271" s="138">
        <v>0</v>
      </c>
      <c r="M271" s="138">
        <v>0</v>
      </c>
      <c r="N271" s="138">
        <v>0</v>
      </c>
      <c r="O271" s="138">
        <v>0</v>
      </c>
      <c r="P271" s="138">
        <v>0</v>
      </c>
      <c r="Q271" s="138">
        <v>0</v>
      </c>
      <c r="R271" s="138">
        <v>0</v>
      </c>
      <c r="S271" s="138">
        <v>0</v>
      </c>
      <c r="T271" s="138">
        <v>0</v>
      </c>
      <c r="U271" s="138">
        <v>0</v>
      </c>
    </row>
    <row r="272" spans="1:21" ht="16.5" customHeight="1" x14ac:dyDescent="0.15">
      <c r="A272" s="94" t="s">
        <v>133</v>
      </c>
      <c r="B272" s="138">
        <v>0</v>
      </c>
      <c r="C272" s="138">
        <v>0</v>
      </c>
      <c r="D272" s="138">
        <v>0</v>
      </c>
      <c r="E272" s="138">
        <v>0</v>
      </c>
      <c r="F272" s="138">
        <v>0</v>
      </c>
      <c r="G272" s="138">
        <v>0</v>
      </c>
      <c r="H272" s="138">
        <v>0</v>
      </c>
      <c r="I272" s="138">
        <v>0</v>
      </c>
      <c r="J272" s="138">
        <v>0</v>
      </c>
      <c r="K272" s="138">
        <v>0</v>
      </c>
      <c r="L272" s="138">
        <v>0</v>
      </c>
      <c r="M272" s="138">
        <v>0</v>
      </c>
      <c r="N272" s="138">
        <v>0</v>
      </c>
      <c r="O272" s="138">
        <v>0</v>
      </c>
      <c r="P272" s="138">
        <v>0</v>
      </c>
      <c r="Q272" s="138">
        <v>0</v>
      </c>
      <c r="R272" s="138">
        <v>0</v>
      </c>
      <c r="S272" s="138">
        <v>0</v>
      </c>
      <c r="T272" s="138">
        <v>0</v>
      </c>
      <c r="U272" s="138">
        <v>0</v>
      </c>
    </row>
    <row r="273" spans="1:21" ht="16.5" customHeight="1" x14ac:dyDescent="0.15">
      <c r="A273" s="94" t="s">
        <v>132</v>
      </c>
      <c r="B273" s="138">
        <v>0</v>
      </c>
      <c r="C273" s="138">
        <v>0</v>
      </c>
      <c r="D273" s="138">
        <v>0</v>
      </c>
      <c r="E273" s="138">
        <v>0</v>
      </c>
      <c r="F273" s="138">
        <v>0</v>
      </c>
      <c r="G273" s="138">
        <v>0</v>
      </c>
      <c r="H273" s="138">
        <v>0</v>
      </c>
      <c r="I273" s="138">
        <v>0</v>
      </c>
      <c r="J273" s="138">
        <v>0</v>
      </c>
      <c r="K273" s="138">
        <v>0</v>
      </c>
      <c r="L273" s="138">
        <v>0</v>
      </c>
      <c r="M273" s="138">
        <v>0</v>
      </c>
      <c r="N273" s="138">
        <v>0</v>
      </c>
      <c r="O273" s="138">
        <v>0</v>
      </c>
      <c r="P273" s="138">
        <v>0</v>
      </c>
      <c r="Q273" s="138">
        <v>0</v>
      </c>
      <c r="R273" s="138">
        <v>0</v>
      </c>
      <c r="S273" s="138">
        <v>0</v>
      </c>
      <c r="T273" s="138">
        <v>0</v>
      </c>
      <c r="U273" s="138">
        <v>0</v>
      </c>
    </row>
    <row r="274" spans="1:21" ht="16.5" customHeight="1" x14ac:dyDescent="0.15">
      <c r="A274" s="94" t="s">
        <v>131</v>
      </c>
      <c r="B274" s="138">
        <v>0</v>
      </c>
      <c r="C274" s="138">
        <v>0</v>
      </c>
      <c r="D274" s="138">
        <v>0</v>
      </c>
      <c r="E274" s="138">
        <v>0</v>
      </c>
      <c r="F274" s="138">
        <v>0</v>
      </c>
      <c r="G274" s="138">
        <v>0</v>
      </c>
      <c r="H274" s="138">
        <v>0</v>
      </c>
      <c r="I274" s="138">
        <v>0</v>
      </c>
      <c r="J274" s="138">
        <v>0</v>
      </c>
      <c r="K274" s="138">
        <v>0</v>
      </c>
      <c r="L274" s="138">
        <v>0</v>
      </c>
      <c r="M274" s="138">
        <v>0</v>
      </c>
      <c r="N274" s="138">
        <v>0</v>
      </c>
      <c r="O274" s="138">
        <v>0</v>
      </c>
      <c r="P274" s="138">
        <v>0</v>
      </c>
      <c r="Q274" s="138">
        <v>0</v>
      </c>
      <c r="R274" s="138">
        <v>0</v>
      </c>
      <c r="S274" s="138">
        <v>0</v>
      </c>
      <c r="T274" s="138">
        <v>0</v>
      </c>
      <c r="U274" s="138">
        <v>0</v>
      </c>
    </row>
    <row r="275" spans="1:21" ht="16.5" customHeight="1" x14ac:dyDescent="0.15">
      <c r="A275" s="94" t="s">
        <v>130</v>
      </c>
      <c r="B275" s="138">
        <v>0</v>
      </c>
      <c r="C275" s="138">
        <v>0</v>
      </c>
      <c r="D275" s="138">
        <v>0</v>
      </c>
      <c r="E275" s="138">
        <v>0</v>
      </c>
      <c r="F275" s="138">
        <v>0</v>
      </c>
      <c r="G275" s="138">
        <v>0</v>
      </c>
      <c r="H275" s="138">
        <v>0</v>
      </c>
      <c r="I275" s="138">
        <v>0</v>
      </c>
      <c r="J275" s="138">
        <v>0</v>
      </c>
      <c r="K275" s="138">
        <v>0</v>
      </c>
      <c r="L275" s="138">
        <v>0</v>
      </c>
      <c r="M275" s="138">
        <v>0</v>
      </c>
      <c r="N275" s="138">
        <v>0</v>
      </c>
      <c r="O275" s="138">
        <v>0</v>
      </c>
      <c r="P275" s="138">
        <v>0</v>
      </c>
      <c r="Q275" s="138">
        <v>0</v>
      </c>
      <c r="R275" s="138">
        <v>0</v>
      </c>
      <c r="S275" s="138">
        <v>0</v>
      </c>
      <c r="T275" s="138">
        <v>0</v>
      </c>
      <c r="U275" s="138">
        <v>0</v>
      </c>
    </row>
    <row r="276" spans="1:21" ht="16.5" customHeight="1" x14ac:dyDescent="0.15">
      <c r="A276" s="94" t="s">
        <v>129</v>
      </c>
      <c r="B276" s="138">
        <v>0</v>
      </c>
      <c r="C276" s="138">
        <v>0</v>
      </c>
      <c r="D276" s="138">
        <v>0</v>
      </c>
      <c r="E276" s="138">
        <v>0</v>
      </c>
      <c r="F276" s="138">
        <v>0</v>
      </c>
      <c r="G276" s="138">
        <v>0</v>
      </c>
      <c r="H276" s="138">
        <v>0</v>
      </c>
      <c r="I276" s="138">
        <v>0</v>
      </c>
      <c r="J276" s="138">
        <v>0</v>
      </c>
      <c r="K276" s="138">
        <v>0</v>
      </c>
      <c r="L276" s="138">
        <v>0</v>
      </c>
      <c r="M276" s="138">
        <v>0</v>
      </c>
      <c r="N276" s="138">
        <v>0</v>
      </c>
      <c r="O276" s="138">
        <v>0</v>
      </c>
      <c r="P276" s="138">
        <v>0</v>
      </c>
      <c r="Q276" s="138">
        <v>0</v>
      </c>
      <c r="R276" s="138">
        <v>0</v>
      </c>
      <c r="S276" s="138">
        <v>0</v>
      </c>
      <c r="T276" s="138">
        <v>0</v>
      </c>
      <c r="U276" s="138">
        <v>0</v>
      </c>
    </row>
    <row r="277" spans="1:21" ht="16.5" customHeight="1" x14ac:dyDescent="0.15">
      <c r="A277" s="94" t="s">
        <v>128</v>
      </c>
      <c r="B277" s="138">
        <v>0</v>
      </c>
      <c r="C277" s="138">
        <v>0</v>
      </c>
      <c r="D277" s="138">
        <v>0</v>
      </c>
      <c r="E277" s="138">
        <v>0</v>
      </c>
      <c r="F277" s="138">
        <v>0</v>
      </c>
      <c r="G277" s="138">
        <v>0</v>
      </c>
      <c r="H277" s="138">
        <v>0</v>
      </c>
      <c r="I277" s="138">
        <v>0</v>
      </c>
      <c r="J277" s="138">
        <v>0</v>
      </c>
      <c r="K277" s="138">
        <v>0</v>
      </c>
      <c r="L277" s="138">
        <v>0</v>
      </c>
      <c r="M277" s="138">
        <v>0</v>
      </c>
      <c r="N277" s="138">
        <v>0</v>
      </c>
      <c r="O277" s="138">
        <v>0</v>
      </c>
      <c r="P277" s="138">
        <v>0</v>
      </c>
      <c r="Q277" s="138">
        <v>0</v>
      </c>
      <c r="R277" s="138">
        <v>0</v>
      </c>
      <c r="S277" s="138">
        <v>0</v>
      </c>
      <c r="T277" s="138">
        <v>0</v>
      </c>
      <c r="U277" s="138">
        <v>0</v>
      </c>
    </row>
    <row r="278" spans="1:21" ht="16.5" customHeight="1" x14ac:dyDescent="0.15">
      <c r="A278" s="94" t="s">
        <v>127</v>
      </c>
      <c r="B278" s="138">
        <v>0</v>
      </c>
      <c r="C278" s="138">
        <v>0</v>
      </c>
      <c r="D278" s="138">
        <v>0</v>
      </c>
      <c r="E278" s="138">
        <v>0</v>
      </c>
      <c r="F278" s="138">
        <v>0</v>
      </c>
      <c r="G278" s="138">
        <v>0</v>
      </c>
      <c r="H278" s="138">
        <v>0</v>
      </c>
      <c r="I278" s="138">
        <v>0</v>
      </c>
      <c r="J278" s="138">
        <v>0</v>
      </c>
      <c r="K278" s="138">
        <v>0</v>
      </c>
      <c r="L278" s="138">
        <v>0</v>
      </c>
      <c r="M278" s="138">
        <v>0</v>
      </c>
      <c r="N278" s="138">
        <v>0</v>
      </c>
      <c r="O278" s="138">
        <v>0</v>
      </c>
      <c r="P278" s="138">
        <v>0</v>
      </c>
      <c r="Q278" s="138">
        <v>0</v>
      </c>
      <c r="R278" s="138">
        <v>0</v>
      </c>
      <c r="S278" s="138">
        <v>0</v>
      </c>
      <c r="T278" s="138">
        <v>0</v>
      </c>
      <c r="U278" s="138">
        <v>0</v>
      </c>
    </row>
    <row r="279" spans="1:21" ht="16.5" customHeight="1" x14ac:dyDescent="0.15">
      <c r="A279" s="94" t="s">
        <v>126</v>
      </c>
      <c r="B279" s="138">
        <v>0</v>
      </c>
      <c r="C279" s="138">
        <v>0</v>
      </c>
      <c r="D279" s="138">
        <v>0</v>
      </c>
      <c r="E279" s="138">
        <v>0</v>
      </c>
      <c r="F279" s="138">
        <v>0</v>
      </c>
      <c r="G279" s="138">
        <v>0</v>
      </c>
      <c r="H279" s="138">
        <v>0</v>
      </c>
      <c r="I279" s="138">
        <v>0</v>
      </c>
      <c r="J279" s="138">
        <v>0</v>
      </c>
      <c r="K279" s="138">
        <v>0</v>
      </c>
      <c r="L279" s="138">
        <v>0</v>
      </c>
      <c r="M279" s="138">
        <v>0</v>
      </c>
      <c r="N279" s="138">
        <v>0</v>
      </c>
      <c r="O279" s="138">
        <v>0</v>
      </c>
      <c r="P279" s="138">
        <v>0</v>
      </c>
      <c r="Q279" s="138">
        <v>0</v>
      </c>
      <c r="R279" s="138">
        <v>0</v>
      </c>
      <c r="S279" s="138">
        <v>0</v>
      </c>
      <c r="T279" s="138">
        <v>0</v>
      </c>
      <c r="U279" s="138">
        <v>0</v>
      </c>
    </row>
    <row r="280" spans="1:21" ht="16.5" customHeight="1" x14ac:dyDescent="0.15">
      <c r="A280" s="94" t="s">
        <v>125</v>
      </c>
      <c r="B280" s="138">
        <v>0</v>
      </c>
      <c r="C280" s="138">
        <v>0</v>
      </c>
      <c r="D280" s="138">
        <v>0</v>
      </c>
      <c r="E280" s="138">
        <v>0</v>
      </c>
      <c r="F280" s="138">
        <v>0</v>
      </c>
      <c r="G280" s="138">
        <v>0</v>
      </c>
      <c r="H280" s="138">
        <v>0</v>
      </c>
      <c r="I280" s="138">
        <v>0</v>
      </c>
      <c r="J280" s="138">
        <v>0</v>
      </c>
      <c r="K280" s="138">
        <v>0</v>
      </c>
      <c r="L280" s="138">
        <v>0</v>
      </c>
      <c r="M280" s="138">
        <v>0</v>
      </c>
      <c r="N280" s="138">
        <v>0</v>
      </c>
      <c r="O280" s="138">
        <v>0</v>
      </c>
      <c r="P280" s="138">
        <v>0</v>
      </c>
      <c r="Q280" s="138">
        <v>0</v>
      </c>
      <c r="R280" s="138">
        <v>0</v>
      </c>
      <c r="S280" s="138">
        <v>0</v>
      </c>
      <c r="T280" s="138">
        <v>0</v>
      </c>
      <c r="U280" s="138">
        <v>0</v>
      </c>
    </row>
    <row r="281" spans="1:21" ht="16.5" customHeight="1" x14ac:dyDescent="0.15">
      <c r="A281" s="94" t="s">
        <v>124</v>
      </c>
      <c r="B281" s="138">
        <v>0</v>
      </c>
      <c r="C281" s="138">
        <v>0</v>
      </c>
      <c r="D281" s="138">
        <v>0</v>
      </c>
      <c r="E281" s="138">
        <v>0</v>
      </c>
      <c r="F281" s="138">
        <v>0</v>
      </c>
      <c r="G281" s="138">
        <v>0</v>
      </c>
      <c r="H281" s="138">
        <v>0</v>
      </c>
      <c r="I281" s="138">
        <v>0</v>
      </c>
      <c r="J281" s="138">
        <v>0</v>
      </c>
      <c r="K281" s="138">
        <v>0</v>
      </c>
      <c r="L281" s="138">
        <v>0</v>
      </c>
      <c r="M281" s="138">
        <v>0</v>
      </c>
      <c r="N281" s="138">
        <v>0</v>
      </c>
      <c r="O281" s="138">
        <v>0</v>
      </c>
      <c r="P281" s="138">
        <v>0</v>
      </c>
      <c r="Q281" s="138">
        <v>0</v>
      </c>
      <c r="R281" s="138">
        <v>0</v>
      </c>
      <c r="S281" s="138">
        <v>0</v>
      </c>
      <c r="T281" s="138">
        <v>0</v>
      </c>
      <c r="U281" s="138">
        <v>0</v>
      </c>
    </row>
    <row r="282" spans="1:21" ht="16.5" customHeight="1" x14ac:dyDescent="0.15">
      <c r="A282" s="94" t="s">
        <v>123</v>
      </c>
      <c r="B282" s="141">
        <v>0</v>
      </c>
      <c r="C282" s="141">
        <v>0</v>
      </c>
      <c r="D282" s="141">
        <v>0</v>
      </c>
      <c r="E282" s="141">
        <v>0</v>
      </c>
      <c r="F282" s="141">
        <v>0</v>
      </c>
      <c r="G282" s="141">
        <v>0</v>
      </c>
      <c r="H282" s="141">
        <v>0</v>
      </c>
      <c r="I282" s="141">
        <v>0</v>
      </c>
      <c r="J282" s="141">
        <v>0</v>
      </c>
      <c r="K282" s="141">
        <v>0</v>
      </c>
      <c r="L282" s="141">
        <v>0</v>
      </c>
      <c r="M282" s="141">
        <v>0</v>
      </c>
      <c r="N282" s="141">
        <v>0</v>
      </c>
      <c r="O282" s="141">
        <v>0</v>
      </c>
      <c r="P282" s="141">
        <v>0</v>
      </c>
      <c r="Q282" s="141">
        <v>0</v>
      </c>
      <c r="R282" s="141">
        <v>0</v>
      </c>
      <c r="S282" s="141">
        <v>0</v>
      </c>
      <c r="T282" s="141">
        <v>0</v>
      </c>
      <c r="U282" s="141">
        <v>0</v>
      </c>
    </row>
    <row r="283" spans="1:21" ht="16.5" customHeight="1" x14ac:dyDescent="0.15">
      <c r="A283" s="94" t="s">
        <v>122</v>
      </c>
      <c r="B283" s="141">
        <v>0</v>
      </c>
      <c r="C283" s="141">
        <v>0</v>
      </c>
      <c r="D283" s="141">
        <v>0</v>
      </c>
      <c r="E283" s="141">
        <v>0</v>
      </c>
      <c r="F283" s="141">
        <v>0</v>
      </c>
      <c r="G283" s="141">
        <v>0</v>
      </c>
      <c r="H283" s="141">
        <v>0</v>
      </c>
      <c r="I283" s="141">
        <v>0</v>
      </c>
      <c r="J283" s="141">
        <v>0</v>
      </c>
      <c r="K283" s="141">
        <v>0</v>
      </c>
      <c r="L283" s="141">
        <v>0</v>
      </c>
      <c r="M283" s="141">
        <v>0</v>
      </c>
      <c r="N283" s="141">
        <v>0</v>
      </c>
      <c r="O283" s="141">
        <v>0</v>
      </c>
      <c r="P283" s="141">
        <v>0</v>
      </c>
      <c r="Q283" s="141">
        <v>0</v>
      </c>
      <c r="R283" s="141">
        <v>0</v>
      </c>
      <c r="S283" s="141">
        <v>0</v>
      </c>
      <c r="T283" s="140">
        <v>0</v>
      </c>
      <c r="U283" s="140">
        <v>0</v>
      </c>
    </row>
    <row r="284" spans="1:21" ht="16.5" customHeight="1" x14ac:dyDescent="0.15">
      <c r="A284" s="94" t="s">
        <v>121</v>
      </c>
      <c r="B284" s="141">
        <v>0</v>
      </c>
      <c r="C284" s="141">
        <v>0</v>
      </c>
      <c r="D284" s="141">
        <v>0</v>
      </c>
      <c r="E284" s="141">
        <v>0</v>
      </c>
      <c r="F284" s="141">
        <v>0</v>
      </c>
      <c r="G284" s="141">
        <v>0</v>
      </c>
      <c r="H284" s="141">
        <v>0</v>
      </c>
      <c r="I284" s="141">
        <v>0</v>
      </c>
      <c r="J284" s="141">
        <v>0</v>
      </c>
      <c r="K284" s="141">
        <v>0</v>
      </c>
      <c r="L284" s="141">
        <v>0</v>
      </c>
      <c r="M284" s="141">
        <v>0</v>
      </c>
      <c r="N284" s="141">
        <v>0</v>
      </c>
      <c r="O284" s="141">
        <v>0</v>
      </c>
      <c r="P284" s="141">
        <v>0</v>
      </c>
      <c r="Q284" s="141">
        <v>0</v>
      </c>
      <c r="R284" s="141">
        <v>0</v>
      </c>
      <c r="S284" s="141">
        <v>0</v>
      </c>
      <c r="T284" s="140">
        <v>0</v>
      </c>
      <c r="U284" s="140">
        <v>0</v>
      </c>
    </row>
    <row r="285" spans="1:21" ht="16.5" customHeight="1" x14ac:dyDescent="0.15">
      <c r="A285" s="94" t="s">
        <v>120</v>
      </c>
      <c r="B285" s="141">
        <v>0</v>
      </c>
      <c r="C285" s="141">
        <v>0</v>
      </c>
      <c r="D285" s="141">
        <v>0</v>
      </c>
      <c r="E285" s="141">
        <v>0</v>
      </c>
      <c r="F285" s="141">
        <v>0</v>
      </c>
      <c r="G285" s="142"/>
      <c r="H285" s="142"/>
      <c r="I285" s="142"/>
      <c r="J285" s="142"/>
      <c r="K285" s="142"/>
      <c r="L285" s="138"/>
      <c r="M285" s="138"/>
      <c r="N285" s="138"/>
      <c r="O285" s="138"/>
      <c r="P285" s="138"/>
      <c r="Q285" s="138"/>
      <c r="R285" s="141">
        <v>0</v>
      </c>
      <c r="S285" s="141">
        <v>0</v>
      </c>
      <c r="T285" s="140">
        <v>0</v>
      </c>
      <c r="U285" s="140">
        <v>0</v>
      </c>
    </row>
    <row r="286" spans="1:21" ht="16.5" customHeight="1" x14ac:dyDescent="0.15">
      <c r="A286" s="94" t="s">
        <v>119</v>
      </c>
      <c r="B286" s="139">
        <v>0</v>
      </c>
      <c r="C286" s="137">
        <v>0</v>
      </c>
      <c r="D286" s="137">
        <v>0</v>
      </c>
      <c r="E286" s="137">
        <v>0</v>
      </c>
      <c r="F286" s="137">
        <v>0</v>
      </c>
      <c r="G286" s="137">
        <v>0</v>
      </c>
      <c r="H286" s="137">
        <v>0</v>
      </c>
      <c r="I286" s="137">
        <v>0</v>
      </c>
      <c r="J286" s="137">
        <v>0</v>
      </c>
      <c r="K286" s="137">
        <v>0</v>
      </c>
      <c r="L286" s="137">
        <v>0</v>
      </c>
      <c r="M286" s="137">
        <v>0</v>
      </c>
      <c r="N286" s="137">
        <v>0</v>
      </c>
      <c r="O286" s="137">
        <v>0</v>
      </c>
      <c r="P286" s="137">
        <v>0</v>
      </c>
      <c r="Q286" s="137">
        <v>0</v>
      </c>
      <c r="R286" s="137">
        <v>0</v>
      </c>
      <c r="S286" s="137">
        <v>0</v>
      </c>
      <c r="T286" s="137">
        <v>0</v>
      </c>
      <c r="U286" s="137">
        <v>0</v>
      </c>
    </row>
    <row r="287" spans="1:21" ht="16.5" customHeight="1" x14ac:dyDescent="0.15">
      <c r="A287" s="94" t="s">
        <v>118</v>
      </c>
      <c r="B287" s="139">
        <v>0</v>
      </c>
      <c r="C287" s="137">
        <v>0</v>
      </c>
      <c r="D287" s="137">
        <v>0</v>
      </c>
      <c r="E287" s="137">
        <v>0</v>
      </c>
      <c r="F287" s="137">
        <v>0</v>
      </c>
      <c r="G287" s="137">
        <v>0</v>
      </c>
      <c r="H287" s="137">
        <v>0</v>
      </c>
      <c r="I287" s="137">
        <v>0</v>
      </c>
      <c r="J287" s="137">
        <v>0</v>
      </c>
      <c r="K287" s="137">
        <v>0</v>
      </c>
      <c r="L287" s="137">
        <v>0</v>
      </c>
      <c r="M287" s="137">
        <v>0</v>
      </c>
      <c r="N287" s="137">
        <v>0</v>
      </c>
      <c r="O287" s="137">
        <v>0</v>
      </c>
      <c r="P287" s="137">
        <v>0</v>
      </c>
      <c r="Q287" s="137">
        <v>0</v>
      </c>
      <c r="R287" s="137">
        <v>0</v>
      </c>
      <c r="S287" s="137">
        <v>0</v>
      </c>
      <c r="T287" s="137">
        <v>0</v>
      </c>
      <c r="U287" s="137">
        <v>0</v>
      </c>
    </row>
    <row r="288" spans="1:21" ht="16.5" customHeight="1" x14ac:dyDescent="0.15">
      <c r="A288" s="94" t="s">
        <v>117</v>
      </c>
      <c r="B288" s="139">
        <v>0</v>
      </c>
      <c r="C288" s="137">
        <v>0</v>
      </c>
      <c r="D288" s="137">
        <v>0</v>
      </c>
      <c r="E288" s="137">
        <v>0</v>
      </c>
      <c r="F288" s="137">
        <v>0</v>
      </c>
      <c r="G288" s="137">
        <v>0</v>
      </c>
      <c r="H288" s="137">
        <v>0</v>
      </c>
      <c r="I288" s="137">
        <v>0</v>
      </c>
      <c r="J288" s="137">
        <v>0</v>
      </c>
      <c r="K288" s="137">
        <v>0</v>
      </c>
      <c r="L288" s="137">
        <v>0</v>
      </c>
      <c r="M288" s="137">
        <v>0</v>
      </c>
      <c r="N288" s="137">
        <v>0</v>
      </c>
      <c r="O288" s="137">
        <v>0</v>
      </c>
      <c r="P288" s="137">
        <v>0</v>
      </c>
      <c r="Q288" s="137">
        <v>0</v>
      </c>
      <c r="R288" s="137">
        <v>0</v>
      </c>
      <c r="S288" s="137">
        <v>0</v>
      </c>
      <c r="T288" s="137">
        <v>0</v>
      </c>
      <c r="U288" s="137">
        <v>0</v>
      </c>
    </row>
    <row r="289" spans="1:21" ht="16.5" customHeight="1" x14ac:dyDescent="0.15">
      <c r="A289" s="94" t="s">
        <v>116</v>
      </c>
      <c r="B289" s="139">
        <v>0</v>
      </c>
      <c r="C289" s="137">
        <v>0</v>
      </c>
      <c r="D289" s="137">
        <v>0</v>
      </c>
      <c r="E289" s="137">
        <v>0</v>
      </c>
      <c r="F289" s="137">
        <v>0</v>
      </c>
      <c r="G289" s="137">
        <v>0</v>
      </c>
      <c r="H289" s="137">
        <v>0</v>
      </c>
      <c r="I289" s="137">
        <v>0</v>
      </c>
      <c r="J289" s="137">
        <v>0</v>
      </c>
      <c r="K289" s="137">
        <v>0</v>
      </c>
      <c r="L289" s="137">
        <v>0</v>
      </c>
      <c r="M289" s="137">
        <v>0</v>
      </c>
      <c r="N289" s="137">
        <v>0</v>
      </c>
      <c r="O289" s="137">
        <v>0</v>
      </c>
      <c r="P289" s="137">
        <v>0</v>
      </c>
      <c r="Q289" s="137">
        <v>0</v>
      </c>
      <c r="R289" s="137">
        <v>0</v>
      </c>
      <c r="S289" s="137">
        <v>0</v>
      </c>
      <c r="T289" s="137">
        <v>0</v>
      </c>
      <c r="U289" s="137">
        <v>0</v>
      </c>
    </row>
    <row r="290" spans="1:21" ht="16.5" customHeight="1" x14ac:dyDescent="0.15">
      <c r="A290" s="94" t="s">
        <v>115</v>
      </c>
      <c r="B290" s="139">
        <v>0</v>
      </c>
      <c r="C290" s="137">
        <v>0</v>
      </c>
      <c r="D290" s="137">
        <v>0</v>
      </c>
      <c r="E290" s="137">
        <v>0</v>
      </c>
      <c r="F290" s="137">
        <v>0</v>
      </c>
      <c r="G290" s="137">
        <v>0</v>
      </c>
      <c r="H290" s="137">
        <v>0</v>
      </c>
      <c r="I290" s="137">
        <v>0</v>
      </c>
      <c r="J290" s="137">
        <v>0</v>
      </c>
      <c r="K290" s="137">
        <v>0</v>
      </c>
      <c r="L290" s="137">
        <v>0</v>
      </c>
      <c r="M290" s="137">
        <v>0</v>
      </c>
      <c r="N290" s="137">
        <v>0</v>
      </c>
      <c r="O290" s="137">
        <v>0</v>
      </c>
      <c r="P290" s="137">
        <v>0</v>
      </c>
      <c r="Q290" s="137">
        <v>0</v>
      </c>
      <c r="R290" s="137">
        <v>0</v>
      </c>
      <c r="S290" s="137">
        <v>0</v>
      </c>
      <c r="T290" s="137">
        <v>0</v>
      </c>
      <c r="U290" s="137">
        <v>0</v>
      </c>
    </row>
    <row r="291" spans="1:21" ht="16.5" customHeight="1" x14ac:dyDescent="0.15">
      <c r="A291" s="94" t="s">
        <v>114</v>
      </c>
      <c r="B291" s="138">
        <v>0</v>
      </c>
      <c r="C291" s="137">
        <v>0</v>
      </c>
      <c r="D291" s="137">
        <v>0</v>
      </c>
      <c r="E291" s="137">
        <v>0</v>
      </c>
      <c r="F291" s="137">
        <v>0</v>
      </c>
      <c r="G291" s="137">
        <v>0</v>
      </c>
      <c r="H291" s="137">
        <v>0</v>
      </c>
      <c r="I291" s="137">
        <v>0</v>
      </c>
      <c r="J291" s="137">
        <v>0</v>
      </c>
      <c r="K291" s="137">
        <v>0</v>
      </c>
      <c r="L291" s="137">
        <v>0</v>
      </c>
      <c r="M291" s="137">
        <v>0</v>
      </c>
      <c r="N291" s="137">
        <v>0</v>
      </c>
      <c r="O291" s="137">
        <v>0</v>
      </c>
      <c r="P291" s="137">
        <v>0</v>
      </c>
      <c r="Q291" s="137">
        <v>0</v>
      </c>
      <c r="R291" s="137">
        <v>0</v>
      </c>
      <c r="S291" s="137">
        <v>0</v>
      </c>
      <c r="T291" s="137">
        <v>0</v>
      </c>
      <c r="U291" s="137">
        <v>0</v>
      </c>
    </row>
    <row r="292" spans="1:21" ht="16.5" customHeight="1" x14ac:dyDescent="0.15">
      <c r="A292" s="89" t="s">
        <v>113</v>
      </c>
      <c r="B292" s="136">
        <v>0</v>
      </c>
      <c r="C292" s="135">
        <v>0</v>
      </c>
      <c r="D292" s="135">
        <v>0</v>
      </c>
      <c r="E292" s="135">
        <v>0</v>
      </c>
      <c r="F292" s="135">
        <v>0</v>
      </c>
      <c r="G292" s="135">
        <v>0</v>
      </c>
      <c r="H292" s="135">
        <v>0</v>
      </c>
      <c r="I292" s="135">
        <v>0</v>
      </c>
      <c r="J292" s="135">
        <v>0</v>
      </c>
      <c r="K292" s="135">
        <v>0</v>
      </c>
      <c r="L292" s="135">
        <v>0</v>
      </c>
      <c r="M292" s="135">
        <v>0</v>
      </c>
      <c r="N292" s="135">
        <v>0</v>
      </c>
      <c r="O292" s="135">
        <v>0</v>
      </c>
      <c r="P292" s="135">
        <v>0</v>
      </c>
      <c r="Q292" s="135">
        <v>0</v>
      </c>
      <c r="R292" s="135">
        <v>0</v>
      </c>
      <c r="S292" s="135">
        <v>0</v>
      </c>
      <c r="T292" s="135">
        <v>0</v>
      </c>
      <c r="U292" s="135">
        <v>0</v>
      </c>
    </row>
    <row r="293" spans="1:21" ht="16.5" customHeight="1" x14ac:dyDescent="0.15">
      <c r="A293" s="1" t="s">
        <v>112</v>
      </c>
      <c r="Q293" s="134"/>
      <c r="R293" s="134"/>
      <c r="S293" s="134"/>
      <c r="T293" s="134"/>
    </row>
    <row r="294" spans="1:21" ht="16.5" customHeight="1" x14ac:dyDescent="0.15"/>
    <row r="296" spans="1:21" ht="18" customHeight="1" x14ac:dyDescent="0.15">
      <c r="A296" s="133" t="s">
        <v>111</v>
      </c>
      <c r="D296" s="61"/>
      <c r="E296" s="61"/>
      <c r="F296" s="61"/>
      <c r="G296" s="60"/>
      <c r="I296" s="60" t="s">
        <v>20</v>
      </c>
      <c r="J296" s="60" t="s">
        <v>20</v>
      </c>
      <c r="K296" s="60" t="s">
        <v>20</v>
      </c>
    </row>
    <row r="297" spans="1:21" s="130" customFormat="1" ht="10.5" customHeight="1" x14ac:dyDescent="0.2">
      <c r="B297" s="131" t="s">
        <v>20</v>
      </c>
      <c r="E297" s="131" t="s">
        <v>20</v>
      </c>
      <c r="G297" s="132"/>
      <c r="H297" s="131" t="s">
        <v>20</v>
      </c>
      <c r="J297" s="131" t="s">
        <v>20</v>
      </c>
    </row>
    <row r="298" spans="1:21" s="107" customFormat="1" ht="16.5" customHeight="1" x14ac:dyDescent="0.15">
      <c r="A298" s="32" t="s">
        <v>110</v>
      </c>
      <c r="D298" s="129"/>
      <c r="G298" s="129"/>
      <c r="H298" s="128" t="s">
        <v>20</v>
      </c>
      <c r="K298" s="128" t="s">
        <v>20</v>
      </c>
    </row>
    <row r="299" spans="1:21" s="107" customFormat="1" ht="16.5" customHeight="1" x14ac:dyDescent="0.15">
      <c r="A299" s="26" t="s">
        <v>93</v>
      </c>
      <c r="B299" s="26" t="s">
        <v>109</v>
      </c>
      <c r="C299" s="26" t="s">
        <v>108</v>
      </c>
      <c r="D299" s="26"/>
      <c r="E299" s="26"/>
      <c r="F299" s="26" t="s">
        <v>107</v>
      </c>
      <c r="G299" s="26"/>
      <c r="H299" s="26"/>
      <c r="I299" s="26"/>
      <c r="J299" s="26"/>
      <c r="K299" s="26"/>
      <c r="L299" s="26"/>
      <c r="M299" s="26"/>
    </row>
    <row r="300" spans="1:21" s="107" customFormat="1" ht="16.5" customHeight="1" x14ac:dyDescent="0.15">
      <c r="A300" s="26"/>
      <c r="B300" s="26"/>
      <c r="C300" s="96" t="s">
        <v>104</v>
      </c>
      <c r="D300" s="96" t="s">
        <v>106</v>
      </c>
      <c r="E300" s="96" t="s">
        <v>105</v>
      </c>
      <c r="F300" s="96" t="s">
        <v>104</v>
      </c>
      <c r="G300" s="96" t="s">
        <v>103</v>
      </c>
      <c r="H300" s="96" t="s">
        <v>102</v>
      </c>
      <c r="I300" s="96" t="s">
        <v>101</v>
      </c>
      <c r="J300" s="96" t="s">
        <v>100</v>
      </c>
      <c r="K300" s="96" t="s">
        <v>99</v>
      </c>
      <c r="L300" s="96" t="s">
        <v>98</v>
      </c>
      <c r="M300" s="96" t="s">
        <v>97</v>
      </c>
    </row>
    <row r="301" spans="1:21" s="112" customFormat="1" ht="25.5" customHeight="1" x14ac:dyDescent="0.15">
      <c r="A301" s="125" t="s">
        <v>8</v>
      </c>
      <c r="B301" s="121">
        <v>8.09</v>
      </c>
      <c r="C301" s="121">
        <v>0.81</v>
      </c>
      <c r="D301" s="121">
        <v>0.81</v>
      </c>
      <c r="E301" s="121">
        <v>0</v>
      </c>
      <c r="F301" s="121">
        <f>SUM(G301:M301)</f>
        <v>7.28</v>
      </c>
      <c r="G301" s="121">
        <v>2.0299999999999998</v>
      </c>
      <c r="H301" s="127">
        <v>0.81</v>
      </c>
      <c r="I301" s="121">
        <v>0</v>
      </c>
      <c r="J301" s="121">
        <v>0</v>
      </c>
      <c r="K301" s="121">
        <v>0</v>
      </c>
      <c r="L301" s="121">
        <v>0</v>
      </c>
      <c r="M301" s="126">
        <v>4.4400000000000004</v>
      </c>
    </row>
    <row r="302" spans="1:21" s="112" customFormat="1" ht="25.5" customHeight="1" x14ac:dyDescent="0.15">
      <c r="A302" s="125" t="s">
        <v>77</v>
      </c>
      <c r="B302" s="121">
        <v>0.23800000000000002</v>
      </c>
      <c r="C302" s="121">
        <v>2.8000000000000001E-2</v>
      </c>
      <c r="D302" s="121">
        <v>2.8000000000000001E-2</v>
      </c>
      <c r="E302" s="121">
        <v>0</v>
      </c>
      <c r="F302" s="121">
        <f>SUM(G302:M302)</f>
        <v>0.21300000000000002</v>
      </c>
      <c r="G302" s="121">
        <v>2.1999999999999999E-2</v>
      </c>
      <c r="H302" s="121">
        <v>2.8000000000000001E-2</v>
      </c>
      <c r="I302" s="121">
        <v>3.0000000000000001E-3</v>
      </c>
      <c r="J302" s="121">
        <v>0</v>
      </c>
      <c r="K302" s="121">
        <v>0</v>
      </c>
      <c r="L302" s="121">
        <v>0</v>
      </c>
      <c r="M302" s="112">
        <v>0.16</v>
      </c>
    </row>
    <row r="303" spans="1:21" s="112" customFormat="1" ht="25.5" customHeight="1" x14ac:dyDescent="0.15">
      <c r="A303" s="125" t="s">
        <v>6</v>
      </c>
      <c r="B303" s="121">
        <v>0.41345500000000002</v>
      </c>
      <c r="C303" s="121">
        <v>0.01</v>
      </c>
      <c r="D303" s="121">
        <v>0.01</v>
      </c>
      <c r="E303" s="121">
        <v>0</v>
      </c>
      <c r="F303" s="121">
        <f>SUM(G303:M303)</f>
        <v>0.39500000000000002</v>
      </c>
      <c r="G303" s="121">
        <v>0.01</v>
      </c>
      <c r="H303" s="121">
        <v>0.01</v>
      </c>
      <c r="I303" s="121">
        <v>4.4999999999999998E-2</v>
      </c>
      <c r="J303" s="121">
        <v>0</v>
      </c>
      <c r="K303" s="121">
        <v>0</v>
      </c>
      <c r="L303" s="121">
        <v>0</v>
      </c>
      <c r="M303" s="112">
        <v>0.33</v>
      </c>
    </row>
    <row r="304" spans="1:21" s="112" customFormat="1" ht="25.5" customHeight="1" x14ac:dyDescent="0.15">
      <c r="A304" s="125" t="s">
        <v>76</v>
      </c>
      <c r="B304" s="124">
        <v>0.23199999999999998</v>
      </c>
      <c r="C304" s="120">
        <v>3.5000000000000003E-2</v>
      </c>
      <c r="D304" s="120">
        <v>3.5000000000000003E-2</v>
      </c>
      <c r="E304" s="121">
        <v>0</v>
      </c>
      <c r="F304" s="121">
        <f>SUM(G304:M304)</f>
        <v>0.30099999999999999</v>
      </c>
      <c r="G304" s="120">
        <v>3.7999999999999999E-2</v>
      </c>
      <c r="H304" s="120">
        <v>3.5000000000000003E-2</v>
      </c>
      <c r="I304" s="120">
        <v>4.2999999999999997E-2</v>
      </c>
      <c r="J304" s="121">
        <v>0</v>
      </c>
      <c r="K304" s="121">
        <v>0</v>
      </c>
      <c r="L304" s="120">
        <v>0</v>
      </c>
      <c r="M304" s="112">
        <v>0.185</v>
      </c>
    </row>
    <row r="305" spans="1:60" s="112" customFormat="1" ht="25.5" customHeight="1" x14ac:dyDescent="0.15">
      <c r="A305" s="125" t="s">
        <v>69</v>
      </c>
      <c r="B305" s="124">
        <v>3.7499999999999999E-3</v>
      </c>
      <c r="C305" s="120">
        <v>0</v>
      </c>
      <c r="D305" s="120">
        <v>0</v>
      </c>
      <c r="E305" s="121">
        <v>0</v>
      </c>
      <c r="F305" s="123">
        <f>SUM(G305:M305)</f>
        <v>4.0000000000000001E-3</v>
      </c>
      <c r="G305" s="122">
        <v>8.0000000000000004E-4</v>
      </c>
      <c r="H305" s="120">
        <v>0</v>
      </c>
      <c r="I305" s="120">
        <v>0</v>
      </c>
      <c r="J305" s="121">
        <v>0</v>
      </c>
      <c r="K305" s="121">
        <v>0</v>
      </c>
      <c r="L305" s="120">
        <v>0</v>
      </c>
      <c r="M305" s="119">
        <v>3.2000000000000002E-3</v>
      </c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  <c r="AK305" s="113"/>
      <c r="AL305" s="113"/>
      <c r="AM305" s="113"/>
      <c r="AN305" s="113"/>
      <c r="AO305" s="113"/>
      <c r="AP305" s="113"/>
      <c r="AQ305" s="113"/>
      <c r="AR305" s="113"/>
      <c r="AS305" s="113"/>
      <c r="AT305" s="113"/>
      <c r="AU305" s="113"/>
      <c r="AV305" s="113"/>
      <c r="AW305" s="113"/>
      <c r="AX305" s="113"/>
      <c r="AY305" s="113"/>
      <c r="AZ305" s="113"/>
      <c r="BA305" s="113"/>
      <c r="BB305" s="113"/>
      <c r="BC305" s="113"/>
      <c r="BD305" s="113"/>
      <c r="BE305" s="113"/>
      <c r="BF305" s="113"/>
      <c r="BG305" s="113"/>
      <c r="BH305" s="113"/>
    </row>
    <row r="306" spans="1:60" s="112" customFormat="1" ht="25.5" customHeight="1" x14ac:dyDescent="0.15">
      <c r="A306" s="118" t="s">
        <v>75</v>
      </c>
      <c r="B306" s="117">
        <v>6.2E-2</v>
      </c>
      <c r="C306" s="115">
        <v>0</v>
      </c>
      <c r="D306" s="115">
        <v>0</v>
      </c>
      <c r="E306" s="115">
        <v>0</v>
      </c>
      <c r="F306" s="116">
        <f>SUM(G306:M306)</f>
        <v>6.2399999999999997E-2</v>
      </c>
      <c r="G306" s="116">
        <v>1.4999999999999999E-2</v>
      </c>
      <c r="H306" s="115">
        <v>0</v>
      </c>
      <c r="I306" s="116">
        <v>2.46E-2</v>
      </c>
      <c r="J306" s="115">
        <v>0</v>
      </c>
      <c r="K306" s="115">
        <v>0</v>
      </c>
      <c r="L306" s="115">
        <v>0</v>
      </c>
      <c r="M306" s="114">
        <v>2.2800000000000001E-2</v>
      </c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3"/>
      <c r="AU306" s="113"/>
      <c r="AV306" s="113"/>
      <c r="AW306" s="113"/>
      <c r="AX306" s="113"/>
      <c r="AY306" s="113"/>
      <c r="AZ306" s="113"/>
      <c r="BA306" s="113"/>
      <c r="BB306" s="113"/>
      <c r="BC306" s="113"/>
      <c r="BD306" s="113"/>
      <c r="BE306" s="113"/>
      <c r="BF306" s="113"/>
      <c r="BG306" s="113"/>
      <c r="BH306" s="113"/>
    </row>
    <row r="307" spans="1:60" s="107" customFormat="1" ht="14.25" customHeight="1" x14ac:dyDescent="0.15">
      <c r="A307" s="111" t="s">
        <v>96</v>
      </c>
      <c r="B307" s="8"/>
      <c r="C307" s="8"/>
      <c r="D307" s="9"/>
      <c r="E307" s="9"/>
      <c r="F307" s="9"/>
      <c r="G307" s="9"/>
      <c r="H307" s="9"/>
      <c r="I307" s="5"/>
      <c r="J307" s="6"/>
      <c r="K307" s="110"/>
      <c r="L307" s="5"/>
      <c r="M307" s="109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8"/>
      <c r="BA307" s="108"/>
      <c r="BB307" s="108"/>
      <c r="BC307" s="108"/>
      <c r="BD307" s="108"/>
      <c r="BE307" s="108"/>
      <c r="BF307" s="108"/>
      <c r="BG307" s="108"/>
      <c r="BH307" s="108"/>
    </row>
    <row r="308" spans="1:60" s="103" customFormat="1" ht="29.25" customHeight="1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105"/>
      <c r="K308" s="105"/>
      <c r="L308" s="106"/>
      <c r="M308" s="106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</row>
    <row r="311" spans="1:60" s="98" customFormat="1" ht="20.25" customHeight="1" x14ac:dyDescent="0.15">
      <c r="A311" s="102" t="s">
        <v>95</v>
      </c>
      <c r="B311" s="99"/>
      <c r="C311" s="99"/>
      <c r="E311" s="101"/>
      <c r="F311" s="101"/>
      <c r="G311" s="101"/>
      <c r="H311" s="101"/>
      <c r="I311" s="101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</row>
    <row r="312" spans="1:60" s="98" customFormat="1" ht="9.75" customHeight="1" x14ac:dyDescent="0.15">
      <c r="B312" s="100" t="s">
        <v>20</v>
      </c>
      <c r="C312" s="99"/>
      <c r="D312" s="99"/>
      <c r="E312" s="100" t="s">
        <v>20</v>
      </c>
      <c r="F312" s="99"/>
      <c r="G312" s="100" t="s">
        <v>20</v>
      </c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</row>
    <row r="313" spans="1:60" s="85" customFormat="1" ht="9" customHeight="1" x14ac:dyDescent="0.15">
      <c r="A313" s="60" t="s">
        <v>94</v>
      </c>
      <c r="B313" s="90"/>
      <c r="C313" s="90"/>
      <c r="D313" s="90"/>
      <c r="E313" s="97" t="s">
        <v>20</v>
      </c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1:60" s="85" customFormat="1" ht="24" customHeight="1" x14ac:dyDescent="0.15">
      <c r="A314" s="26" t="s">
        <v>93</v>
      </c>
      <c r="B314" s="26" t="s">
        <v>92</v>
      </c>
      <c r="C314" s="26"/>
      <c r="D314" s="26" t="s">
        <v>91</v>
      </c>
      <c r="E314" s="26"/>
      <c r="F314" s="26" t="s">
        <v>90</v>
      </c>
      <c r="G314" s="26"/>
      <c r="H314" s="26" t="s">
        <v>89</v>
      </c>
      <c r="I314" s="26"/>
      <c r="J314" s="26" t="s">
        <v>88</v>
      </c>
      <c r="K314" s="26"/>
      <c r="L314" s="26" t="s">
        <v>87</v>
      </c>
      <c r="M314" s="26"/>
      <c r="N314" s="26" t="s">
        <v>86</v>
      </c>
      <c r="O314" s="26"/>
      <c r="P314" s="26" t="s">
        <v>85</v>
      </c>
      <c r="Q314" s="26"/>
      <c r="R314" s="26" t="s">
        <v>84</v>
      </c>
      <c r="S314" s="26"/>
      <c r="T314" s="26" t="s">
        <v>83</v>
      </c>
      <c r="U314" s="26"/>
      <c r="V314" s="26" t="s">
        <v>82</v>
      </c>
      <c r="W314" s="27"/>
    </row>
    <row r="315" spans="1:60" s="85" customFormat="1" ht="24" customHeight="1" x14ac:dyDescent="0.15">
      <c r="A315" s="26"/>
      <c r="B315" s="96" t="s">
        <v>79</v>
      </c>
      <c r="C315" s="96" t="s">
        <v>78</v>
      </c>
      <c r="D315" s="96" t="s">
        <v>79</v>
      </c>
      <c r="E315" s="96" t="s">
        <v>78</v>
      </c>
      <c r="F315" s="96" t="s">
        <v>79</v>
      </c>
      <c r="G315" s="96" t="s">
        <v>78</v>
      </c>
      <c r="H315" s="96" t="s">
        <v>81</v>
      </c>
      <c r="I315" s="96" t="s">
        <v>80</v>
      </c>
      <c r="J315" s="96" t="s">
        <v>79</v>
      </c>
      <c r="K315" s="96" t="s">
        <v>78</v>
      </c>
      <c r="L315" s="96" t="s">
        <v>79</v>
      </c>
      <c r="M315" s="96" t="s">
        <v>78</v>
      </c>
      <c r="N315" s="96" t="s">
        <v>79</v>
      </c>
      <c r="O315" s="96" t="s">
        <v>78</v>
      </c>
      <c r="P315" s="96" t="s">
        <v>79</v>
      </c>
      <c r="Q315" s="96" t="s">
        <v>78</v>
      </c>
      <c r="R315" s="96" t="s">
        <v>79</v>
      </c>
      <c r="S315" s="96" t="s">
        <v>78</v>
      </c>
      <c r="T315" s="96" t="s">
        <v>79</v>
      </c>
      <c r="U315" s="96" t="s">
        <v>78</v>
      </c>
      <c r="V315" s="96" t="s">
        <v>79</v>
      </c>
      <c r="W315" s="95" t="s">
        <v>78</v>
      </c>
    </row>
    <row r="316" spans="1:60" s="90" customFormat="1" ht="21" customHeight="1" x14ac:dyDescent="0.15">
      <c r="A316" s="94" t="s">
        <v>8</v>
      </c>
      <c r="B316" s="16">
        <v>17</v>
      </c>
      <c r="C316" s="15">
        <v>137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100</v>
      </c>
      <c r="J316" s="15">
        <v>0</v>
      </c>
      <c r="K316" s="15">
        <v>0</v>
      </c>
      <c r="L316" s="15">
        <v>5</v>
      </c>
      <c r="M316" s="15">
        <v>7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12</v>
      </c>
      <c r="W316" s="15">
        <v>30</v>
      </c>
    </row>
    <row r="317" spans="1:60" s="90" customFormat="1" ht="21" customHeight="1" x14ac:dyDescent="0.15">
      <c r="A317" s="94" t="s">
        <v>77</v>
      </c>
      <c r="B317" s="16">
        <v>0</v>
      </c>
      <c r="C317" s="15">
        <v>100</v>
      </c>
      <c r="D317" s="15">
        <v>0</v>
      </c>
      <c r="E317" s="15">
        <v>0</v>
      </c>
      <c r="F317" s="15">
        <v>0</v>
      </c>
      <c r="G317" s="15">
        <v>0</v>
      </c>
      <c r="H317" s="15">
        <v>0</v>
      </c>
      <c r="I317" s="15">
        <v>70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20</v>
      </c>
    </row>
    <row r="318" spans="1:60" s="90" customFormat="1" ht="21" customHeight="1" x14ac:dyDescent="0.15">
      <c r="A318" s="94" t="s">
        <v>6</v>
      </c>
      <c r="B318" s="16">
        <v>1.5</v>
      </c>
      <c r="C318" s="15">
        <v>80</v>
      </c>
      <c r="D318" s="15">
        <v>0</v>
      </c>
      <c r="E318" s="15">
        <v>0</v>
      </c>
      <c r="F318" s="15">
        <v>0</v>
      </c>
      <c r="G318" s="15">
        <v>0</v>
      </c>
      <c r="H318" s="15">
        <v>1.5</v>
      </c>
      <c r="I318" s="15">
        <v>80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0</v>
      </c>
      <c r="U318" s="15">
        <v>0</v>
      </c>
      <c r="V318" s="15">
        <v>0</v>
      </c>
      <c r="W318" s="15">
        <v>0</v>
      </c>
    </row>
    <row r="319" spans="1:60" s="90" customFormat="1" ht="21" customHeight="1" x14ac:dyDescent="0.15">
      <c r="A319" s="94" t="s">
        <v>76</v>
      </c>
      <c r="B319" s="16">
        <v>4</v>
      </c>
      <c r="C319" s="15">
        <v>150</v>
      </c>
      <c r="D319" s="15">
        <v>0</v>
      </c>
      <c r="E319" s="15">
        <v>0</v>
      </c>
      <c r="F319" s="15">
        <v>0</v>
      </c>
      <c r="G319" s="15">
        <v>0</v>
      </c>
      <c r="H319" s="15">
        <v>4</v>
      </c>
      <c r="I319" s="15">
        <v>150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</row>
    <row r="320" spans="1:60" s="90" customFormat="1" ht="21" customHeight="1" x14ac:dyDescent="0.15">
      <c r="A320" s="94" t="s">
        <v>69</v>
      </c>
      <c r="B320" s="93">
        <v>31</v>
      </c>
      <c r="C320" s="92">
        <v>800</v>
      </c>
      <c r="D320" s="92">
        <v>0</v>
      </c>
      <c r="E320" s="92">
        <v>0</v>
      </c>
      <c r="F320" s="92">
        <v>0</v>
      </c>
      <c r="G320" s="92">
        <v>0</v>
      </c>
      <c r="H320" s="92">
        <v>31</v>
      </c>
      <c r="I320" s="92">
        <v>800</v>
      </c>
      <c r="J320" s="92">
        <v>0</v>
      </c>
      <c r="K320" s="92">
        <v>0</v>
      </c>
      <c r="L320" s="92">
        <v>0</v>
      </c>
      <c r="M320" s="92">
        <v>0</v>
      </c>
      <c r="N320" s="92">
        <v>0</v>
      </c>
      <c r="O320" s="92">
        <v>0</v>
      </c>
      <c r="P320" s="92">
        <v>0</v>
      </c>
      <c r="Q320" s="92">
        <v>0</v>
      </c>
      <c r="R320" s="92">
        <v>0</v>
      </c>
      <c r="S320" s="92">
        <v>0</v>
      </c>
      <c r="T320" s="92">
        <v>0</v>
      </c>
      <c r="U320" s="92">
        <v>0</v>
      </c>
      <c r="V320" s="92">
        <v>0</v>
      </c>
      <c r="W320" s="92">
        <v>0</v>
      </c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</row>
    <row r="321" spans="1:55" s="85" customFormat="1" ht="21" customHeight="1" x14ac:dyDescent="0.15">
      <c r="A321" s="89" t="s">
        <v>75</v>
      </c>
      <c r="B321" s="88">
        <v>2352</v>
      </c>
      <c r="C321" s="87">
        <v>2352</v>
      </c>
      <c r="D321" s="87">
        <v>0</v>
      </c>
      <c r="E321" s="87">
        <v>0</v>
      </c>
      <c r="F321" s="87">
        <v>0</v>
      </c>
      <c r="G321" s="87">
        <v>0</v>
      </c>
      <c r="H321" s="87">
        <v>2352</v>
      </c>
      <c r="I321" s="87">
        <v>2352</v>
      </c>
      <c r="J321" s="87">
        <v>0</v>
      </c>
      <c r="K321" s="87">
        <v>0</v>
      </c>
      <c r="L321" s="87">
        <v>0</v>
      </c>
      <c r="M321" s="87">
        <v>0</v>
      </c>
      <c r="N321" s="87">
        <v>0</v>
      </c>
      <c r="O321" s="87">
        <v>0</v>
      </c>
      <c r="P321" s="87">
        <v>0</v>
      </c>
      <c r="Q321" s="87">
        <v>0</v>
      </c>
      <c r="R321" s="87">
        <v>0</v>
      </c>
      <c r="S321" s="87">
        <v>0</v>
      </c>
      <c r="T321" s="87">
        <v>0</v>
      </c>
      <c r="U321" s="87">
        <v>0</v>
      </c>
      <c r="V321" s="87">
        <v>0</v>
      </c>
      <c r="W321" s="87">
        <v>0</v>
      </c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</row>
    <row r="322" spans="1:55" ht="16.5" customHeight="1" x14ac:dyDescent="0.15">
      <c r="A322" s="1" t="s">
        <v>74</v>
      </c>
    </row>
    <row r="323" spans="1:55" ht="16.5" customHeight="1" x14ac:dyDescent="0.15"/>
    <row r="324" spans="1:55" ht="16.5" customHeight="1" x14ac:dyDescent="0.15"/>
    <row r="325" spans="1:55" ht="16.5" customHeight="1" x14ac:dyDescent="0.15">
      <c r="A325" s="84" t="s">
        <v>73</v>
      </c>
      <c r="B325" s="84"/>
      <c r="C325" s="84"/>
    </row>
    <row r="326" spans="1:55" ht="4.5" customHeight="1" x14ac:dyDescent="0.15">
      <c r="A326" s="83"/>
      <c r="B326" s="83"/>
      <c r="C326" s="83"/>
    </row>
    <row r="327" spans="1:55" ht="16.5" customHeight="1" x14ac:dyDescent="0.15">
      <c r="A327" s="80" t="s">
        <v>72</v>
      </c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55" ht="6.75" customHeight="1" x14ac:dyDescent="0.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55" ht="16.5" customHeight="1" x14ac:dyDescent="0.15">
      <c r="A329" t="s">
        <v>66</v>
      </c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55" ht="16.5" customHeight="1" x14ac:dyDescent="0.15">
      <c r="A330" s="26" t="s">
        <v>65</v>
      </c>
      <c r="B330" s="74" t="s">
        <v>64</v>
      </c>
      <c r="C330" s="26"/>
      <c r="D330" s="26"/>
      <c r="E330" s="26"/>
      <c r="F330" s="26"/>
      <c r="G330" s="74" t="s">
        <v>71</v>
      </c>
      <c r="H330" s="74"/>
      <c r="I330" s="26"/>
      <c r="J330" s="26"/>
      <c r="K330" s="74" t="s">
        <v>62</v>
      </c>
      <c r="L330" s="74"/>
      <c r="M330" s="26"/>
      <c r="N330" s="27"/>
      <c r="O330"/>
      <c r="P330"/>
    </row>
    <row r="331" spans="1:55" ht="16.5" customHeight="1" x14ac:dyDescent="0.15">
      <c r="A331" s="26"/>
      <c r="B331" s="75"/>
      <c r="C331" s="26" t="s">
        <v>61</v>
      </c>
      <c r="D331" s="74" t="s">
        <v>70</v>
      </c>
      <c r="E331" s="26"/>
      <c r="F331" s="26"/>
      <c r="G331" s="72"/>
      <c r="H331" s="71"/>
      <c r="I331" s="26" t="s">
        <v>59</v>
      </c>
      <c r="J331" s="26" t="s">
        <v>58</v>
      </c>
      <c r="K331" s="72"/>
      <c r="L331" s="71"/>
      <c r="M331" s="26" t="s">
        <v>59</v>
      </c>
      <c r="N331" s="27" t="s">
        <v>58</v>
      </c>
      <c r="O331"/>
      <c r="P331"/>
    </row>
    <row r="332" spans="1:55" ht="16.5" customHeight="1" x14ac:dyDescent="0.15">
      <c r="A332" s="26"/>
      <c r="B332" s="26"/>
      <c r="C332" s="26"/>
      <c r="D332" s="70"/>
      <c r="E332" s="69" t="s">
        <v>57</v>
      </c>
      <c r="F332" s="69" t="s">
        <v>56</v>
      </c>
      <c r="G332" s="26"/>
      <c r="H332" s="70" t="s">
        <v>55</v>
      </c>
      <c r="I332" s="26"/>
      <c r="J332" s="26"/>
      <c r="K332" s="26"/>
      <c r="L332" s="69" t="s">
        <v>54</v>
      </c>
      <c r="M332" s="26"/>
      <c r="N332" s="27"/>
      <c r="O332"/>
      <c r="P332"/>
    </row>
    <row r="333" spans="1:55" ht="18" customHeight="1" x14ac:dyDescent="0.15">
      <c r="A333" s="68" t="s">
        <v>52</v>
      </c>
      <c r="B333" s="67">
        <v>0</v>
      </c>
      <c r="C333" s="65">
        <v>0</v>
      </c>
      <c r="D333" s="65">
        <v>0</v>
      </c>
      <c r="E333" s="65">
        <v>0</v>
      </c>
      <c r="F333" s="65">
        <v>0</v>
      </c>
      <c r="G333" s="65">
        <v>0</v>
      </c>
      <c r="H333" s="65">
        <v>0</v>
      </c>
      <c r="I333" s="65">
        <v>0</v>
      </c>
      <c r="J333" s="65">
        <v>0</v>
      </c>
      <c r="K333" s="65">
        <v>0</v>
      </c>
      <c r="L333" s="65">
        <v>0</v>
      </c>
      <c r="M333" s="65">
        <v>0</v>
      </c>
      <c r="N333" s="65">
        <v>0</v>
      </c>
    </row>
    <row r="334" spans="1:55" ht="18" customHeight="1" x14ac:dyDescent="0.15">
      <c r="A334" s="19" t="s">
        <v>51</v>
      </c>
      <c r="B334" s="49">
        <v>0</v>
      </c>
      <c r="C334" s="48">
        <v>0</v>
      </c>
      <c r="D334" s="48">
        <v>0</v>
      </c>
      <c r="E334" s="48">
        <v>0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</row>
    <row r="335" spans="1:55" ht="18" customHeight="1" x14ac:dyDescent="0.15">
      <c r="A335" s="19" t="s">
        <v>50</v>
      </c>
      <c r="B335" s="49">
        <v>0</v>
      </c>
      <c r="C335" s="48">
        <v>0</v>
      </c>
      <c r="D335" s="48">
        <v>0</v>
      </c>
      <c r="E335" s="48">
        <v>0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</row>
    <row r="336" spans="1:55" s="52" customFormat="1" ht="18" customHeight="1" x14ac:dyDescent="0.15">
      <c r="A336" s="19" t="s">
        <v>49</v>
      </c>
      <c r="B336" s="49">
        <v>0</v>
      </c>
      <c r="C336" s="48">
        <v>0</v>
      </c>
      <c r="D336" s="48">
        <v>0</v>
      </c>
      <c r="E336" s="48">
        <v>0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</row>
    <row r="337" spans="1:14" ht="18" customHeight="1" x14ac:dyDescent="0.15">
      <c r="A337" s="64" t="s">
        <v>69</v>
      </c>
      <c r="B337" s="82">
        <v>0</v>
      </c>
      <c r="C337" s="81">
        <v>0</v>
      </c>
      <c r="D337" s="81">
        <v>0</v>
      </c>
      <c r="E337" s="81">
        <v>0</v>
      </c>
      <c r="F337" s="81">
        <v>0</v>
      </c>
      <c r="G337" s="81">
        <v>0</v>
      </c>
      <c r="H337" s="81">
        <v>0</v>
      </c>
      <c r="I337" s="81">
        <v>0</v>
      </c>
      <c r="J337" s="81">
        <v>0</v>
      </c>
      <c r="K337" s="81">
        <v>0</v>
      </c>
      <c r="L337" s="81">
        <v>0</v>
      </c>
      <c r="M337" s="81">
        <v>0</v>
      </c>
      <c r="N337" s="81">
        <v>0</v>
      </c>
    </row>
    <row r="338" spans="1:14" ht="16.5" customHeight="1" x14ac:dyDescent="0.15">
      <c r="A338" s="1" t="s">
        <v>68</v>
      </c>
    </row>
    <row r="339" spans="1:14" ht="16.5" customHeight="1" x14ac:dyDescent="0.15">
      <c r="A339" s="80" t="s">
        <v>67</v>
      </c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ht="9" customHeight="1" x14ac:dyDescent="0.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ht="16.5" customHeight="1" x14ac:dyDescent="0.15">
      <c r="A341" t="s">
        <v>66</v>
      </c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ht="16.5" customHeight="1" x14ac:dyDescent="0.15">
      <c r="A342" s="26" t="s">
        <v>65</v>
      </c>
      <c r="B342" s="74" t="s">
        <v>64</v>
      </c>
      <c r="C342" s="26"/>
      <c r="D342" s="26"/>
      <c r="E342" s="26"/>
      <c r="F342" s="26"/>
      <c r="G342" s="79" t="s">
        <v>63</v>
      </c>
      <c r="H342" s="78"/>
      <c r="I342" s="77"/>
      <c r="J342" s="76"/>
      <c r="K342" s="74" t="s">
        <v>62</v>
      </c>
      <c r="L342" s="74"/>
      <c r="M342" s="26"/>
      <c r="N342" s="27"/>
    </row>
    <row r="343" spans="1:14" ht="16.5" customHeight="1" x14ac:dyDescent="0.15">
      <c r="A343" s="26"/>
      <c r="B343" s="75"/>
      <c r="C343" s="26" t="s">
        <v>61</v>
      </c>
      <c r="D343" s="74" t="s">
        <v>60</v>
      </c>
      <c r="E343" s="26"/>
      <c r="F343" s="26"/>
      <c r="G343" s="73"/>
      <c r="H343" s="71"/>
      <c r="I343" s="26" t="s">
        <v>59</v>
      </c>
      <c r="J343" s="26" t="s">
        <v>58</v>
      </c>
      <c r="K343" s="72"/>
      <c r="L343" s="71"/>
      <c r="M343" s="26" t="s">
        <v>59</v>
      </c>
      <c r="N343" s="27" t="s">
        <v>58</v>
      </c>
    </row>
    <row r="344" spans="1:14" ht="16.5" customHeight="1" x14ac:dyDescent="0.15">
      <c r="A344" s="26"/>
      <c r="B344" s="26"/>
      <c r="C344" s="26"/>
      <c r="D344" s="70"/>
      <c r="E344" s="69" t="s">
        <v>57</v>
      </c>
      <c r="F344" s="69" t="s">
        <v>56</v>
      </c>
      <c r="G344" s="70"/>
      <c r="H344" s="69" t="s">
        <v>55</v>
      </c>
      <c r="I344" s="26"/>
      <c r="J344" s="26"/>
      <c r="K344" s="26"/>
      <c r="L344" s="69" t="s">
        <v>54</v>
      </c>
      <c r="M344" s="26"/>
      <c r="N344" s="27"/>
    </row>
    <row r="345" spans="1:14" ht="18" customHeight="1" x14ac:dyDescent="0.15">
      <c r="A345" s="68" t="s">
        <v>53</v>
      </c>
      <c r="B345" s="67"/>
      <c r="C345" s="65"/>
      <c r="D345" s="65"/>
      <c r="E345" s="65"/>
      <c r="F345" s="65"/>
      <c r="G345" s="65"/>
      <c r="H345" s="66"/>
      <c r="I345" s="65"/>
      <c r="J345" s="65"/>
      <c r="K345" s="65"/>
      <c r="L345" s="66"/>
      <c r="M345" s="65"/>
      <c r="N345" s="65"/>
    </row>
    <row r="346" spans="1:14" ht="18" customHeight="1" x14ac:dyDescent="0.15">
      <c r="A346" s="19" t="s">
        <v>52</v>
      </c>
      <c r="B346" s="49"/>
      <c r="C346" s="48"/>
      <c r="D346" s="48"/>
      <c r="E346" s="48"/>
      <c r="F346" s="48"/>
      <c r="G346" s="48"/>
      <c r="H346" s="15"/>
      <c r="I346" s="48"/>
      <c r="J346" s="48"/>
      <c r="K346" s="48"/>
      <c r="L346" s="15"/>
      <c r="M346" s="48"/>
      <c r="N346" s="48"/>
    </row>
    <row r="347" spans="1:14" ht="18" customHeight="1" x14ac:dyDescent="0.15">
      <c r="A347" s="19" t="s">
        <v>51</v>
      </c>
      <c r="B347" s="49"/>
      <c r="C347" s="48"/>
      <c r="D347" s="48"/>
      <c r="E347" s="48"/>
      <c r="F347" s="48"/>
      <c r="G347" s="48"/>
      <c r="H347" s="15"/>
      <c r="I347" s="48"/>
      <c r="J347" s="48"/>
      <c r="K347" s="48"/>
      <c r="L347" s="15"/>
      <c r="M347" s="48"/>
      <c r="N347" s="48"/>
    </row>
    <row r="348" spans="1:14" ht="18" customHeight="1" x14ac:dyDescent="0.15">
      <c r="A348" s="19" t="s">
        <v>50</v>
      </c>
      <c r="B348" s="49"/>
      <c r="C348" s="48"/>
      <c r="D348" s="48"/>
      <c r="E348" s="48"/>
      <c r="F348" s="48"/>
      <c r="G348" s="48"/>
      <c r="H348" s="15"/>
      <c r="I348" s="48"/>
      <c r="J348" s="48"/>
      <c r="K348" s="48"/>
      <c r="L348" s="15"/>
      <c r="M348" s="48"/>
      <c r="N348" s="48"/>
    </row>
    <row r="349" spans="1:14" ht="18" customHeight="1" x14ac:dyDescent="0.15">
      <c r="A349" s="19" t="s">
        <v>49</v>
      </c>
      <c r="B349" s="49">
        <v>1</v>
      </c>
      <c r="C349" s="48">
        <v>0</v>
      </c>
      <c r="D349" s="48">
        <v>1</v>
      </c>
      <c r="E349" s="48">
        <v>1</v>
      </c>
      <c r="F349" s="48">
        <v>0</v>
      </c>
      <c r="G349" s="48">
        <v>2</v>
      </c>
      <c r="H349" s="15">
        <v>2</v>
      </c>
      <c r="I349" s="48">
        <v>1</v>
      </c>
      <c r="J349" s="48">
        <v>1</v>
      </c>
      <c r="K349" s="48">
        <v>2</v>
      </c>
      <c r="L349" s="15">
        <v>2</v>
      </c>
      <c r="M349" s="48">
        <v>1</v>
      </c>
      <c r="N349" s="48">
        <v>1</v>
      </c>
    </row>
    <row r="350" spans="1:14" ht="18" customHeight="1" x14ac:dyDescent="0.15">
      <c r="A350" s="64" t="s">
        <v>26</v>
      </c>
      <c r="B350" s="63">
        <v>2</v>
      </c>
      <c r="C350" s="62">
        <v>0</v>
      </c>
      <c r="D350" s="62">
        <v>2</v>
      </c>
      <c r="E350" s="62">
        <v>2</v>
      </c>
      <c r="F350" s="62">
        <v>0</v>
      </c>
      <c r="G350" s="62">
        <v>6</v>
      </c>
      <c r="H350" s="12">
        <v>3</v>
      </c>
      <c r="I350" s="62">
        <v>3</v>
      </c>
      <c r="J350" s="62">
        <v>3</v>
      </c>
      <c r="K350" s="62">
        <v>3</v>
      </c>
      <c r="L350" s="12">
        <v>1.5</v>
      </c>
      <c r="M350" s="62">
        <v>2</v>
      </c>
      <c r="N350" s="62">
        <v>1</v>
      </c>
    </row>
    <row r="351" spans="1:14" ht="16.5" customHeight="1" x14ac:dyDescent="0.15">
      <c r="A351" s="1" t="s">
        <v>48</v>
      </c>
    </row>
    <row r="352" spans="1:14" ht="16.5" customHeight="1" x14ac:dyDescent="0.15"/>
    <row r="353" spans="1:115" ht="18" customHeight="1" x14ac:dyDescent="0.15">
      <c r="A353" s="61" t="s">
        <v>47</v>
      </c>
      <c r="D353" s="61"/>
      <c r="E353" s="61"/>
      <c r="F353" s="61"/>
      <c r="G353" s="61"/>
      <c r="H353" s="61"/>
      <c r="I353" s="60"/>
      <c r="K353" s="60" t="s">
        <v>20</v>
      </c>
      <c r="L353" s="60"/>
      <c r="M353" s="60" t="s">
        <v>20</v>
      </c>
      <c r="N353" s="60" t="s">
        <v>20</v>
      </c>
    </row>
    <row r="354" spans="1:115" x14ac:dyDescent="0.15">
      <c r="B354" s="60" t="s">
        <v>20</v>
      </c>
    </row>
    <row r="355" spans="1:115" s="52" customFormat="1" ht="18.75" customHeight="1" x14ac:dyDescent="0.15">
      <c r="A355" s="7" t="s">
        <v>46</v>
      </c>
      <c r="B355" s="7"/>
      <c r="J355" s="59" t="s">
        <v>20</v>
      </c>
      <c r="M355" s="59" t="s">
        <v>20</v>
      </c>
    </row>
    <row r="356" spans="1:115" s="52" customFormat="1" ht="21.75" customHeight="1" x14ac:dyDescent="0.15">
      <c r="A356" s="56" t="s">
        <v>45</v>
      </c>
      <c r="B356" s="56" t="s">
        <v>44</v>
      </c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 t="s">
        <v>43</v>
      </c>
      <c r="W356" s="56"/>
      <c r="X356" s="56"/>
      <c r="Y356" s="56"/>
      <c r="Z356" s="56"/>
      <c r="AA356" s="56"/>
      <c r="AB356" s="56"/>
      <c r="AC356" s="56"/>
      <c r="AD356" s="58"/>
      <c r="AE356" s="57"/>
      <c r="AF356" s="57"/>
      <c r="AG356" s="57"/>
      <c r="AH356" s="57"/>
    </row>
    <row r="357" spans="1:115" s="52" customFormat="1" ht="21.75" customHeight="1" x14ac:dyDescent="0.15">
      <c r="A357" s="56"/>
      <c r="B357" s="56" t="s">
        <v>42</v>
      </c>
      <c r="C357" s="56"/>
      <c r="D357" s="56"/>
      <c r="E357" s="56"/>
      <c r="F357" s="56" t="s">
        <v>41</v>
      </c>
      <c r="G357" s="56"/>
      <c r="H357" s="56"/>
      <c r="I357" s="56"/>
      <c r="J357" s="56" t="s">
        <v>40</v>
      </c>
      <c r="K357" s="56"/>
      <c r="L357" s="56"/>
      <c r="M357" s="56"/>
      <c r="N357" s="56" t="s">
        <v>39</v>
      </c>
      <c r="O357" s="56"/>
      <c r="P357" s="56"/>
      <c r="Q357" s="56"/>
      <c r="R357" s="56" t="s">
        <v>38</v>
      </c>
      <c r="S357" s="56"/>
      <c r="T357" s="56"/>
      <c r="U357" s="56"/>
      <c r="V357" s="56" t="s">
        <v>37</v>
      </c>
      <c r="W357" s="56"/>
      <c r="X357" s="56"/>
      <c r="Y357" s="56" t="s">
        <v>36</v>
      </c>
      <c r="Z357" s="56"/>
      <c r="AA357" s="56"/>
      <c r="AB357" s="56" t="s">
        <v>35</v>
      </c>
      <c r="AC357" s="56"/>
      <c r="AD357" s="58"/>
      <c r="AE357" s="57"/>
      <c r="AF357" s="7"/>
      <c r="AG357" s="7"/>
      <c r="AH357" s="7"/>
    </row>
    <row r="358" spans="1:115" s="52" customFormat="1" ht="21.75" customHeight="1" x14ac:dyDescent="0.15">
      <c r="A358" s="56"/>
      <c r="B358" s="55" t="s">
        <v>34</v>
      </c>
      <c r="C358" s="55" t="s">
        <v>30</v>
      </c>
      <c r="D358" s="55" t="s">
        <v>33</v>
      </c>
      <c r="E358" s="55" t="s">
        <v>29</v>
      </c>
      <c r="F358" s="55" t="s">
        <v>34</v>
      </c>
      <c r="G358" s="55" t="s">
        <v>30</v>
      </c>
      <c r="H358" s="55" t="s">
        <v>33</v>
      </c>
      <c r="I358" s="55" t="s">
        <v>29</v>
      </c>
      <c r="J358" s="55" t="s">
        <v>34</v>
      </c>
      <c r="K358" s="55" t="s">
        <v>30</v>
      </c>
      <c r="L358" s="55" t="s">
        <v>33</v>
      </c>
      <c r="M358" s="55" t="s">
        <v>29</v>
      </c>
      <c r="N358" s="55" t="s">
        <v>34</v>
      </c>
      <c r="O358" s="55" t="s">
        <v>30</v>
      </c>
      <c r="P358" s="55" t="s">
        <v>33</v>
      </c>
      <c r="Q358" s="55" t="s">
        <v>29</v>
      </c>
      <c r="R358" s="55" t="s">
        <v>31</v>
      </c>
      <c r="S358" s="55" t="s">
        <v>30</v>
      </c>
      <c r="T358" s="55" t="s">
        <v>32</v>
      </c>
      <c r="U358" s="55" t="s">
        <v>29</v>
      </c>
      <c r="V358" s="55" t="s">
        <v>31</v>
      </c>
      <c r="W358" s="55" t="s">
        <v>30</v>
      </c>
      <c r="X358" s="55" t="s">
        <v>29</v>
      </c>
      <c r="Y358" s="55" t="s">
        <v>31</v>
      </c>
      <c r="Z358" s="55" t="s">
        <v>30</v>
      </c>
      <c r="AA358" s="55" t="s">
        <v>29</v>
      </c>
      <c r="AB358" s="55" t="s">
        <v>31</v>
      </c>
      <c r="AC358" s="55" t="s">
        <v>30</v>
      </c>
      <c r="AD358" s="54" t="s">
        <v>29</v>
      </c>
      <c r="AE358" s="53"/>
      <c r="AF358" s="53"/>
      <c r="AG358" s="53"/>
      <c r="AH358" s="53"/>
    </row>
    <row r="359" spans="1:115" s="35" customFormat="1" ht="25.5" customHeight="1" x14ac:dyDescent="0.15">
      <c r="A359" s="47" t="s">
        <v>8</v>
      </c>
      <c r="B359" s="51">
        <v>10</v>
      </c>
      <c r="C359" s="50">
        <v>46</v>
      </c>
      <c r="D359" s="50">
        <v>3.7769000000000004</v>
      </c>
      <c r="E359" s="50">
        <v>356.53</v>
      </c>
      <c r="F359" s="50">
        <v>5</v>
      </c>
      <c r="G359" s="50">
        <v>5</v>
      </c>
      <c r="H359" s="50">
        <v>2.0640000000000001</v>
      </c>
      <c r="I359" s="50">
        <v>217.6</v>
      </c>
      <c r="J359" s="50">
        <v>0</v>
      </c>
      <c r="K359" s="50">
        <v>0</v>
      </c>
      <c r="L359" s="50">
        <v>0</v>
      </c>
      <c r="M359" s="50">
        <v>0</v>
      </c>
      <c r="N359" s="50">
        <v>5</v>
      </c>
      <c r="O359" s="50">
        <v>41</v>
      </c>
      <c r="P359" s="50">
        <v>0.92959999999999998</v>
      </c>
      <c r="Q359" s="50">
        <v>138.93</v>
      </c>
      <c r="R359" s="50">
        <v>0</v>
      </c>
      <c r="S359" s="50">
        <v>0</v>
      </c>
      <c r="T359" s="50">
        <v>0</v>
      </c>
      <c r="U359" s="50">
        <v>0</v>
      </c>
      <c r="V359" s="50">
        <v>2</v>
      </c>
      <c r="W359" s="50">
        <v>2</v>
      </c>
      <c r="X359" s="50">
        <v>62.45</v>
      </c>
      <c r="Y359" s="50">
        <v>0</v>
      </c>
      <c r="Z359" s="50">
        <v>0</v>
      </c>
      <c r="AA359" s="50">
        <v>0</v>
      </c>
      <c r="AB359" s="50">
        <v>2</v>
      </c>
      <c r="AC359" s="50">
        <v>2</v>
      </c>
      <c r="AD359" s="50">
        <v>62.45</v>
      </c>
      <c r="AE359" s="36"/>
      <c r="AF359" s="36"/>
      <c r="AG359" s="36"/>
      <c r="AH359" s="36"/>
    </row>
    <row r="360" spans="1:115" s="35" customFormat="1" ht="25.5" customHeight="1" x14ac:dyDescent="0.15">
      <c r="A360" s="47" t="s">
        <v>28</v>
      </c>
      <c r="B360" s="51">
        <v>10</v>
      </c>
      <c r="C360" s="50">
        <v>49</v>
      </c>
      <c r="D360" s="50">
        <v>4</v>
      </c>
      <c r="E360" s="50">
        <v>441</v>
      </c>
      <c r="F360" s="50">
        <v>4</v>
      </c>
      <c r="G360" s="50">
        <v>4</v>
      </c>
      <c r="H360" s="50">
        <v>2</v>
      </c>
      <c r="I360" s="50">
        <v>283</v>
      </c>
      <c r="J360" s="50">
        <v>0</v>
      </c>
      <c r="K360" s="50">
        <v>0</v>
      </c>
      <c r="L360" s="50">
        <v>0</v>
      </c>
      <c r="M360" s="50">
        <v>0</v>
      </c>
      <c r="N360" s="50">
        <v>6</v>
      </c>
      <c r="O360" s="50">
        <v>45</v>
      </c>
      <c r="P360" s="50">
        <v>2</v>
      </c>
      <c r="Q360" s="50">
        <v>158</v>
      </c>
      <c r="R360" s="50">
        <v>0</v>
      </c>
      <c r="S360" s="50">
        <v>0</v>
      </c>
      <c r="T360" s="50">
        <v>0</v>
      </c>
      <c r="U360" s="50">
        <v>0</v>
      </c>
      <c r="V360" s="50">
        <v>1</v>
      </c>
      <c r="W360" s="50">
        <v>1</v>
      </c>
      <c r="X360" s="50">
        <v>16</v>
      </c>
      <c r="Y360" s="50">
        <v>0</v>
      </c>
      <c r="Z360" s="50">
        <v>0</v>
      </c>
      <c r="AA360" s="50">
        <v>0</v>
      </c>
      <c r="AB360" s="50">
        <v>1</v>
      </c>
      <c r="AC360" s="50">
        <v>1</v>
      </c>
      <c r="AD360" s="50">
        <v>16</v>
      </c>
      <c r="AE360" s="36"/>
      <c r="AF360" s="36"/>
      <c r="AG360" s="36"/>
      <c r="AH360" s="36"/>
    </row>
    <row r="361" spans="1:115" s="35" customFormat="1" ht="25.5" customHeight="1" x14ac:dyDescent="0.15">
      <c r="A361" s="47" t="s">
        <v>6</v>
      </c>
      <c r="B361" s="51">
        <v>9</v>
      </c>
      <c r="C361" s="50">
        <v>50</v>
      </c>
      <c r="D361" s="50">
        <v>3</v>
      </c>
      <c r="E361" s="50">
        <v>251</v>
      </c>
      <c r="F361" s="50">
        <v>2</v>
      </c>
      <c r="G361" s="50">
        <v>2</v>
      </c>
      <c r="H361" s="50">
        <v>1</v>
      </c>
      <c r="I361" s="50">
        <v>84</v>
      </c>
      <c r="J361" s="50">
        <v>0</v>
      </c>
      <c r="K361" s="50">
        <v>0</v>
      </c>
      <c r="L361" s="50">
        <v>0</v>
      </c>
      <c r="M361" s="50">
        <v>0</v>
      </c>
      <c r="N361" s="50">
        <v>7</v>
      </c>
      <c r="O361" s="50">
        <v>48</v>
      </c>
      <c r="P361" s="50">
        <v>2</v>
      </c>
      <c r="Q361" s="50">
        <v>167</v>
      </c>
      <c r="R361" s="50">
        <v>0</v>
      </c>
      <c r="S361" s="50">
        <v>0</v>
      </c>
      <c r="T361" s="50">
        <v>0</v>
      </c>
      <c r="U361" s="50">
        <v>0</v>
      </c>
      <c r="V361" s="50">
        <v>2</v>
      </c>
      <c r="W361" s="50">
        <v>2</v>
      </c>
      <c r="X361" s="50">
        <v>17</v>
      </c>
      <c r="Y361" s="50">
        <v>0</v>
      </c>
      <c r="Z361" s="50">
        <v>0</v>
      </c>
      <c r="AA361" s="50">
        <v>0</v>
      </c>
      <c r="AB361" s="50">
        <v>2</v>
      </c>
      <c r="AC361" s="50">
        <v>2</v>
      </c>
      <c r="AD361" s="50">
        <v>17</v>
      </c>
      <c r="AE361" s="36"/>
      <c r="AF361" s="36"/>
      <c r="AG361" s="36"/>
      <c r="AH361" s="36"/>
    </row>
    <row r="362" spans="1:115" s="35" customFormat="1" ht="25.5" customHeight="1" x14ac:dyDescent="0.15">
      <c r="A362" s="47" t="s">
        <v>27</v>
      </c>
      <c r="B362" s="49">
        <v>10</v>
      </c>
      <c r="C362" s="48">
        <v>10</v>
      </c>
      <c r="D362" s="48">
        <v>3</v>
      </c>
      <c r="E362" s="48">
        <v>154</v>
      </c>
      <c r="F362" s="48">
        <v>1</v>
      </c>
      <c r="G362" s="48">
        <v>1</v>
      </c>
      <c r="H362" s="48">
        <v>1</v>
      </c>
      <c r="I362" s="48">
        <v>99</v>
      </c>
      <c r="J362" s="48">
        <v>0</v>
      </c>
      <c r="K362" s="48">
        <v>0</v>
      </c>
      <c r="L362" s="48">
        <v>0</v>
      </c>
      <c r="M362" s="48">
        <v>0</v>
      </c>
      <c r="N362" s="48">
        <v>9</v>
      </c>
      <c r="O362" s="48">
        <v>9</v>
      </c>
      <c r="P362" s="48">
        <v>2</v>
      </c>
      <c r="Q362" s="48">
        <v>55</v>
      </c>
      <c r="R362" s="48">
        <v>0</v>
      </c>
      <c r="S362" s="48">
        <v>0</v>
      </c>
      <c r="T362" s="48">
        <v>0</v>
      </c>
      <c r="U362" s="48">
        <v>0</v>
      </c>
      <c r="V362" s="48">
        <v>2</v>
      </c>
      <c r="W362" s="48">
        <v>2</v>
      </c>
      <c r="X362" s="48">
        <v>0.6</v>
      </c>
      <c r="Y362" s="48">
        <v>0</v>
      </c>
      <c r="Z362" s="48">
        <v>0</v>
      </c>
      <c r="AA362" s="48">
        <v>0</v>
      </c>
      <c r="AB362" s="48">
        <v>2</v>
      </c>
      <c r="AC362" s="48">
        <v>2</v>
      </c>
      <c r="AD362" s="48">
        <v>1</v>
      </c>
      <c r="AE362" s="36"/>
      <c r="AF362" s="36"/>
      <c r="AG362" s="36"/>
      <c r="AH362" s="36"/>
    </row>
    <row r="363" spans="1:115" s="35" customFormat="1" ht="25.5" customHeight="1" x14ac:dyDescent="0.15">
      <c r="A363" s="47" t="s">
        <v>26</v>
      </c>
      <c r="B363" s="46">
        <v>9</v>
      </c>
      <c r="C363" s="45">
        <v>9</v>
      </c>
      <c r="D363" s="45">
        <v>3.3</v>
      </c>
      <c r="E363" s="45">
        <v>107.2</v>
      </c>
      <c r="F363" s="45">
        <v>2</v>
      </c>
      <c r="G363" s="45">
        <v>2</v>
      </c>
      <c r="H363" s="45">
        <v>1.3</v>
      </c>
      <c r="I363" s="45">
        <v>105.7</v>
      </c>
      <c r="J363" s="45"/>
      <c r="K363" s="45"/>
      <c r="L363" s="45"/>
      <c r="M363" s="45"/>
      <c r="N363" s="45">
        <v>7</v>
      </c>
      <c r="O363" s="45">
        <v>7</v>
      </c>
      <c r="P363" s="45">
        <v>2</v>
      </c>
      <c r="Q363" s="45">
        <v>1.5</v>
      </c>
      <c r="R363" s="45"/>
      <c r="S363" s="45"/>
      <c r="T363" s="45"/>
      <c r="U363" s="45"/>
      <c r="V363" s="44"/>
      <c r="W363" s="44"/>
      <c r="X363" s="44"/>
      <c r="Y363" s="44"/>
      <c r="Z363" s="44"/>
      <c r="AA363" s="44"/>
      <c r="AB363" s="44">
        <v>1</v>
      </c>
      <c r="AC363" s="44">
        <v>1</v>
      </c>
      <c r="AD363" s="43">
        <v>0</v>
      </c>
      <c r="AE363" s="36"/>
      <c r="AF363" s="36"/>
      <c r="AG363" s="36"/>
      <c r="AH363" s="36"/>
    </row>
    <row r="364" spans="1:115" s="34" customFormat="1" ht="25.5" customHeight="1" x14ac:dyDescent="0.15">
      <c r="A364" s="42" t="s">
        <v>25</v>
      </c>
      <c r="B364" s="41">
        <v>8</v>
      </c>
      <c r="C364" s="39">
        <v>3</v>
      </c>
      <c r="D364" s="39">
        <v>8</v>
      </c>
      <c r="E364" s="39">
        <v>135</v>
      </c>
      <c r="F364" s="39">
        <v>3</v>
      </c>
      <c r="G364" s="40">
        <v>1</v>
      </c>
      <c r="H364" s="40">
        <v>3</v>
      </c>
      <c r="I364" s="39">
        <v>132</v>
      </c>
      <c r="J364" s="39">
        <v>0</v>
      </c>
      <c r="K364" s="39">
        <v>0</v>
      </c>
      <c r="L364" s="39">
        <v>0</v>
      </c>
      <c r="M364" s="39">
        <v>0</v>
      </c>
      <c r="N364" s="39">
        <v>5</v>
      </c>
      <c r="O364" s="39">
        <v>2</v>
      </c>
      <c r="P364" s="39">
        <v>5</v>
      </c>
      <c r="Q364" s="39">
        <v>3</v>
      </c>
      <c r="R364" s="39">
        <v>0</v>
      </c>
      <c r="S364" s="39">
        <v>0</v>
      </c>
      <c r="T364" s="39">
        <v>0</v>
      </c>
      <c r="U364" s="39">
        <v>0</v>
      </c>
      <c r="V364" s="38">
        <v>1</v>
      </c>
      <c r="W364" s="38">
        <v>1</v>
      </c>
      <c r="X364" s="38">
        <v>11</v>
      </c>
      <c r="Y364" s="38">
        <v>0</v>
      </c>
      <c r="Z364" s="38">
        <v>0</v>
      </c>
      <c r="AA364" s="38">
        <v>0</v>
      </c>
      <c r="AB364" s="38">
        <v>1</v>
      </c>
      <c r="AC364" s="38">
        <v>1</v>
      </c>
      <c r="AD364" s="37">
        <v>11</v>
      </c>
      <c r="AE364" s="36"/>
      <c r="AF364" s="36"/>
      <c r="AG364" s="36"/>
      <c r="AH364" s="36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/>
      <c r="DK364" s="35"/>
    </row>
    <row r="365" spans="1:115" ht="16.5" customHeight="1" x14ac:dyDescent="0.15">
      <c r="A365" s="1" t="s">
        <v>24</v>
      </c>
    </row>
    <row r="366" spans="1:115" ht="16.5" customHeight="1" x14ac:dyDescent="0.15">
      <c r="A366" s="1" t="s">
        <v>23</v>
      </c>
    </row>
    <row r="367" spans="1:115" ht="16.5" customHeight="1" x14ac:dyDescent="0.15"/>
    <row r="368" spans="1:115" ht="16.5" customHeight="1" x14ac:dyDescent="0.15"/>
    <row r="369" spans="1:159" s="3" customFormat="1" ht="18" customHeight="1" x14ac:dyDescent="0.15">
      <c r="A369" s="33" t="s">
        <v>22</v>
      </c>
      <c r="D369" s="33"/>
      <c r="E369" s="33"/>
      <c r="F369" s="33"/>
      <c r="G369" s="33"/>
      <c r="H369" s="33"/>
      <c r="I369" s="32"/>
      <c r="K369" s="32" t="s">
        <v>20</v>
      </c>
      <c r="L369" s="32"/>
      <c r="M369" s="32" t="s">
        <v>20</v>
      </c>
      <c r="N369" s="32" t="s">
        <v>20</v>
      </c>
    </row>
    <row r="370" spans="1:159" s="4" customFormat="1" x14ac:dyDescent="0.15">
      <c r="B370" s="6"/>
      <c r="C370" s="5"/>
      <c r="D370" s="6"/>
      <c r="E370" s="5"/>
      <c r="F370" s="6"/>
      <c r="G370" s="5"/>
      <c r="H370" s="6"/>
      <c r="I370" s="5"/>
      <c r="J370" s="6"/>
      <c r="K370" s="5"/>
      <c r="L370" s="6"/>
      <c r="M370" s="5"/>
      <c r="N370" s="6"/>
      <c r="O370" s="5"/>
    </row>
    <row r="371" spans="1:159" s="18" customFormat="1" ht="18.75" customHeight="1" x14ac:dyDescent="0.15">
      <c r="A371" s="31" t="s">
        <v>21</v>
      </c>
      <c r="B371" s="30"/>
      <c r="C371" s="11"/>
      <c r="D371" s="28"/>
      <c r="E371" s="11"/>
      <c r="F371" s="29" t="s">
        <v>20</v>
      </c>
      <c r="G371" s="11"/>
      <c r="H371" s="28"/>
      <c r="I371" s="11"/>
      <c r="J371" s="28"/>
      <c r="K371" s="11"/>
      <c r="L371" s="28"/>
      <c r="M371" s="11"/>
      <c r="N371" s="28"/>
      <c r="O371" s="11"/>
    </row>
    <row r="372" spans="1:159" s="18" customFormat="1" ht="21.75" customHeight="1" x14ac:dyDescent="0.15">
      <c r="A372" s="26" t="s">
        <v>19</v>
      </c>
      <c r="B372" s="26" t="s">
        <v>18</v>
      </c>
      <c r="C372" s="26"/>
      <c r="D372" s="26" t="s">
        <v>17</v>
      </c>
      <c r="E372" s="26"/>
      <c r="F372" s="26" t="s">
        <v>16</v>
      </c>
      <c r="G372" s="26"/>
      <c r="H372" s="26" t="s">
        <v>15</v>
      </c>
      <c r="I372" s="26"/>
      <c r="J372" s="26" t="s">
        <v>14</v>
      </c>
      <c r="K372" s="26"/>
      <c r="L372" s="26" t="s">
        <v>13</v>
      </c>
      <c r="M372" s="26"/>
      <c r="N372" s="26" t="s">
        <v>12</v>
      </c>
      <c r="O372" s="27"/>
    </row>
    <row r="373" spans="1:159" s="18" customFormat="1" ht="21.75" customHeight="1" x14ac:dyDescent="0.15">
      <c r="A373" s="26"/>
      <c r="B373" s="24" t="s">
        <v>10</v>
      </c>
      <c r="C373" s="25" t="s">
        <v>11</v>
      </c>
      <c r="D373" s="24" t="s">
        <v>10</v>
      </c>
      <c r="E373" s="25" t="s">
        <v>11</v>
      </c>
      <c r="F373" s="24" t="s">
        <v>10</v>
      </c>
      <c r="G373" s="25" t="s">
        <v>11</v>
      </c>
      <c r="H373" s="24" t="s">
        <v>10</v>
      </c>
      <c r="I373" s="25" t="s">
        <v>11</v>
      </c>
      <c r="J373" s="24" t="s">
        <v>10</v>
      </c>
      <c r="K373" s="25" t="s">
        <v>11</v>
      </c>
      <c r="L373" s="24" t="s">
        <v>10</v>
      </c>
      <c r="M373" s="25" t="s">
        <v>11</v>
      </c>
      <c r="N373" s="24" t="s">
        <v>10</v>
      </c>
      <c r="O373" s="23" t="s">
        <v>9</v>
      </c>
    </row>
    <row r="374" spans="1:159" s="18" customFormat="1" ht="6" customHeight="1" x14ac:dyDescent="0.15">
      <c r="A374" s="20"/>
      <c r="B374" s="22"/>
      <c r="C374" s="21"/>
      <c r="D374" s="22"/>
      <c r="E374" s="21"/>
      <c r="F374" s="22"/>
      <c r="G374" s="21"/>
      <c r="H374" s="22"/>
      <c r="I374" s="21"/>
      <c r="J374" s="22"/>
      <c r="K374" s="21"/>
      <c r="L374" s="22"/>
      <c r="M374" s="21"/>
      <c r="N374" s="22"/>
      <c r="O374" s="21"/>
    </row>
    <row r="375" spans="1:159" s="18" customFormat="1" ht="21" customHeight="1" x14ac:dyDescent="0.15">
      <c r="A375" s="20" t="s">
        <v>8</v>
      </c>
      <c r="B375" s="16">
        <v>19.3</v>
      </c>
      <c r="C375" s="15">
        <v>3.2</v>
      </c>
      <c r="D375" s="15">
        <v>1</v>
      </c>
      <c r="E375" s="15">
        <v>3</v>
      </c>
      <c r="F375" s="15">
        <v>0</v>
      </c>
      <c r="G375" s="15">
        <v>0</v>
      </c>
      <c r="H375" s="15">
        <v>0</v>
      </c>
      <c r="I375" s="15">
        <v>0</v>
      </c>
      <c r="J375" s="15">
        <v>15.2</v>
      </c>
      <c r="K375" s="15">
        <v>0</v>
      </c>
      <c r="L375" s="15">
        <v>3.1</v>
      </c>
      <c r="M375" s="15">
        <v>0</v>
      </c>
      <c r="N375" s="15">
        <v>0</v>
      </c>
      <c r="O375" s="15">
        <v>0</v>
      </c>
    </row>
    <row r="376" spans="1:159" s="18" customFormat="1" ht="21" customHeight="1" x14ac:dyDescent="0.15">
      <c r="A376" s="20" t="s">
        <v>7</v>
      </c>
      <c r="B376" s="16">
        <v>5.3</v>
      </c>
      <c r="C376" s="15">
        <v>4</v>
      </c>
      <c r="D376" s="15">
        <v>0</v>
      </c>
      <c r="E376" s="15">
        <v>3</v>
      </c>
      <c r="F376" s="15">
        <v>0</v>
      </c>
      <c r="G376" s="15">
        <v>0</v>
      </c>
      <c r="H376" s="15">
        <v>0</v>
      </c>
      <c r="I376" s="15">
        <v>0</v>
      </c>
      <c r="J376" s="15">
        <v>4.0999999999999996</v>
      </c>
      <c r="K376" s="15">
        <v>1</v>
      </c>
      <c r="L376" s="15">
        <v>0.9</v>
      </c>
      <c r="M376" s="15">
        <v>0</v>
      </c>
      <c r="N376" s="15">
        <v>0</v>
      </c>
      <c r="O376" s="15">
        <v>0</v>
      </c>
    </row>
    <row r="377" spans="1:159" s="18" customFormat="1" ht="21" customHeight="1" x14ac:dyDescent="0.15">
      <c r="A377" s="19" t="s">
        <v>6</v>
      </c>
      <c r="B377" s="16">
        <v>5.3</v>
      </c>
      <c r="C377" s="15">
        <v>0</v>
      </c>
      <c r="D377" s="15">
        <v>0.2</v>
      </c>
      <c r="E377" s="15">
        <v>0</v>
      </c>
      <c r="F377" s="15">
        <v>0.1</v>
      </c>
      <c r="G377" s="15">
        <v>0</v>
      </c>
      <c r="H377" s="15">
        <v>0</v>
      </c>
      <c r="I377" s="15">
        <v>0</v>
      </c>
      <c r="J377" s="15">
        <v>4.0999999999999996</v>
      </c>
      <c r="K377" s="15">
        <v>0</v>
      </c>
      <c r="L377" s="15">
        <v>0.9</v>
      </c>
      <c r="M377" s="15">
        <v>0</v>
      </c>
      <c r="N377" s="15">
        <v>0</v>
      </c>
      <c r="O377" s="15">
        <v>0</v>
      </c>
    </row>
    <row r="378" spans="1:159" s="18" customFormat="1" ht="21" customHeight="1" x14ac:dyDescent="0.15">
      <c r="A378" s="17" t="s">
        <v>5</v>
      </c>
      <c r="B378" s="16">
        <v>3.8140000000000001</v>
      </c>
      <c r="C378" s="15">
        <v>3.3809999999999998</v>
      </c>
      <c r="D378" s="15">
        <v>0.32700000000000001</v>
      </c>
      <c r="E378" s="15">
        <v>2.25</v>
      </c>
      <c r="F378" s="15">
        <v>7.3099999999999998E-2</v>
      </c>
      <c r="G378" s="15">
        <v>0.47</v>
      </c>
      <c r="H378" s="15">
        <v>0</v>
      </c>
      <c r="I378" s="15">
        <v>0</v>
      </c>
      <c r="J378" s="15">
        <v>2.9767000000000001</v>
      </c>
      <c r="K378" s="15">
        <v>0.52100000000000002</v>
      </c>
      <c r="L378" s="15">
        <v>0.43719999999999998</v>
      </c>
      <c r="M378" s="15">
        <v>0.14000000000000001</v>
      </c>
      <c r="N378" s="15">
        <v>0</v>
      </c>
      <c r="O378" s="15">
        <v>0</v>
      </c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</row>
    <row r="379" spans="1:159" s="11" customFormat="1" ht="21" customHeight="1" x14ac:dyDescent="0.15">
      <c r="A379" s="17" t="s">
        <v>4</v>
      </c>
      <c r="B379" s="16">
        <v>3.5</v>
      </c>
      <c r="C379" s="15">
        <v>3</v>
      </c>
      <c r="D379" s="15">
        <v>0.3</v>
      </c>
      <c r="E379" s="15">
        <v>2</v>
      </c>
      <c r="F379" s="15">
        <v>0.1</v>
      </c>
      <c r="G379" s="15">
        <v>1</v>
      </c>
      <c r="H379" s="15">
        <v>0</v>
      </c>
      <c r="I379" s="15">
        <v>0</v>
      </c>
      <c r="J379" s="15">
        <v>2.9</v>
      </c>
      <c r="K379" s="15">
        <v>0</v>
      </c>
      <c r="L379" s="15">
        <v>0.2</v>
      </c>
      <c r="M379" s="15">
        <v>0</v>
      </c>
      <c r="N379" s="15">
        <v>0</v>
      </c>
      <c r="O379" s="15">
        <v>0</v>
      </c>
    </row>
    <row r="380" spans="1:159" s="11" customFormat="1" ht="21" customHeight="1" x14ac:dyDescent="0.15">
      <c r="A380" s="14" t="s">
        <v>3</v>
      </c>
      <c r="B380" s="13">
        <v>3</v>
      </c>
      <c r="C380" s="12">
        <v>4</v>
      </c>
      <c r="D380" s="12">
        <v>0.16</v>
      </c>
      <c r="E380" s="12">
        <v>1.8</v>
      </c>
      <c r="F380" s="12">
        <v>0.26</v>
      </c>
      <c r="G380" s="12">
        <v>1</v>
      </c>
      <c r="H380" s="12">
        <v>0</v>
      </c>
      <c r="I380" s="12">
        <v>0</v>
      </c>
      <c r="J380" s="12">
        <v>2.6</v>
      </c>
      <c r="K380" s="12">
        <v>1</v>
      </c>
      <c r="L380" s="12">
        <v>0</v>
      </c>
      <c r="M380" s="12">
        <v>0</v>
      </c>
      <c r="N380" s="12">
        <v>0</v>
      </c>
      <c r="O380" s="12">
        <v>0</v>
      </c>
    </row>
    <row r="381" spans="1:159" s="4" customFormat="1" ht="16.5" customHeight="1" x14ac:dyDescent="0.15">
      <c r="A381" s="10" t="s">
        <v>2</v>
      </c>
      <c r="B381" s="8"/>
      <c r="C381" s="9"/>
      <c r="D381" s="8"/>
      <c r="E381" s="9"/>
      <c r="F381" s="8"/>
      <c r="G381" s="5"/>
      <c r="H381" s="6"/>
      <c r="I381" s="5"/>
      <c r="J381" s="6"/>
      <c r="K381" s="5"/>
      <c r="L381" s="6"/>
      <c r="M381" s="5"/>
      <c r="N381" s="6"/>
      <c r="O381" s="5"/>
    </row>
    <row r="382" spans="1:159" s="4" customFormat="1" x14ac:dyDescent="0.15">
      <c r="A382" s="7" t="s">
        <v>1</v>
      </c>
      <c r="B382" s="7"/>
      <c r="C382" s="7"/>
      <c r="D382" s="7"/>
      <c r="E382" s="7"/>
      <c r="F382" s="6"/>
      <c r="G382" s="5"/>
      <c r="H382" s="6"/>
      <c r="I382" s="5"/>
      <c r="J382" s="6"/>
      <c r="K382" s="5"/>
      <c r="L382" s="6"/>
      <c r="M382" s="5"/>
      <c r="N382" s="6"/>
      <c r="O382" s="5"/>
    </row>
    <row r="383" spans="1:159" s="3" customFormat="1" x14ac:dyDescent="0.15"/>
    <row r="384" spans="1:159" ht="25.5" customHeight="1" x14ac:dyDescent="0.15">
      <c r="A384" s="2" t="s">
        <v>0</v>
      </c>
    </row>
  </sheetData>
  <mergeCells count="210">
    <mergeCell ref="U63:U71"/>
    <mergeCell ref="T63:T65"/>
    <mergeCell ref="P64:P65"/>
    <mergeCell ref="R63:R65"/>
    <mergeCell ref="S63:S65"/>
    <mergeCell ref="F89:F90"/>
    <mergeCell ref="N63:Q63"/>
    <mergeCell ref="K63:M63"/>
    <mergeCell ref="M64:M65"/>
    <mergeCell ref="H76:I76"/>
    <mergeCell ref="Z76:AA76"/>
    <mergeCell ref="N76:O76"/>
    <mergeCell ref="T76:U76"/>
    <mergeCell ref="E119:G119"/>
    <mergeCell ref="E104:L104"/>
    <mergeCell ref="G203:G204"/>
    <mergeCell ref="I89:I90"/>
    <mergeCell ref="H89:H90"/>
    <mergeCell ref="L76:M76"/>
    <mergeCell ref="J89:J90"/>
    <mergeCell ref="M89:M90"/>
    <mergeCell ref="L89:L90"/>
    <mergeCell ref="K89:K90"/>
    <mergeCell ref="S232:S233"/>
    <mergeCell ref="R232:R233"/>
    <mergeCell ref="S148:S149"/>
    <mergeCell ref="V357:X357"/>
    <mergeCell ref="T314:U314"/>
    <mergeCell ref="V314:W314"/>
    <mergeCell ref="P76:Q76"/>
    <mergeCell ref="R76:S76"/>
    <mergeCell ref="V76:W76"/>
    <mergeCell ref="P314:Q314"/>
    <mergeCell ref="N187:N189"/>
    <mergeCell ref="D188:D189"/>
    <mergeCell ref="AF357:AH357"/>
    <mergeCell ref="L247:M247"/>
    <mergeCell ref="X76:Y76"/>
    <mergeCell ref="K119:M119"/>
    <mergeCell ref="AB76:AC76"/>
    <mergeCell ref="Y357:AA357"/>
    <mergeCell ref="R357:U357"/>
    <mergeCell ref="R314:S314"/>
    <mergeCell ref="M188:M189"/>
    <mergeCell ref="D148:D149"/>
    <mergeCell ref="B104:D104"/>
    <mergeCell ref="H188:H189"/>
    <mergeCell ref="A148:A149"/>
    <mergeCell ref="B148:B149"/>
    <mergeCell ref="B119:D119"/>
    <mergeCell ref="C148:C149"/>
    <mergeCell ref="I187:M187"/>
    <mergeCell ref="J188:L188"/>
    <mergeCell ref="R261:U261"/>
    <mergeCell ref="N261:Q261"/>
    <mergeCell ref="L148:R148"/>
    <mergeCell ref="A86:E86"/>
    <mergeCell ref="A104:A105"/>
    <mergeCell ref="B203:B204"/>
    <mergeCell ref="B89:B90"/>
    <mergeCell ref="G89:G90"/>
    <mergeCell ref="A89:A90"/>
    <mergeCell ref="A119:A120"/>
    <mergeCell ref="K148:K149"/>
    <mergeCell ref="J148:J149"/>
    <mergeCell ref="E188:G188"/>
    <mergeCell ref="H119:J119"/>
    <mergeCell ref="E203:E204"/>
    <mergeCell ref="E148:H148"/>
    <mergeCell ref="F203:F204"/>
    <mergeCell ref="I148:I149"/>
    <mergeCell ref="G330:J330"/>
    <mergeCell ref="J314:K314"/>
    <mergeCell ref="A308:I308"/>
    <mergeCell ref="D247:E247"/>
    <mergeCell ref="F314:G314"/>
    <mergeCell ref="I343:I344"/>
    <mergeCell ref="J343:J344"/>
    <mergeCell ref="K343:K344"/>
    <mergeCell ref="F247:G247"/>
    <mergeCell ref="A314:A315"/>
    <mergeCell ref="D314:E314"/>
    <mergeCell ref="A247:A248"/>
    <mergeCell ref="H247:I247"/>
    <mergeCell ref="B314:C314"/>
    <mergeCell ref="A7:A8"/>
    <mergeCell ref="B7:C7"/>
    <mergeCell ref="E20:G20"/>
    <mergeCell ref="B49:D49"/>
    <mergeCell ref="G63:G65"/>
    <mergeCell ref="E64:E65"/>
    <mergeCell ref="E49:G49"/>
    <mergeCell ref="C64:C65"/>
    <mergeCell ref="F64:F65"/>
    <mergeCell ref="A2:D2"/>
    <mergeCell ref="B63:B65"/>
    <mergeCell ref="A63:A65"/>
    <mergeCell ref="A35:A36"/>
    <mergeCell ref="B35:B36"/>
    <mergeCell ref="D64:D65"/>
    <mergeCell ref="C35:G35"/>
    <mergeCell ref="C63:F63"/>
    <mergeCell ref="F7:G7"/>
    <mergeCell ref="A49:A50"/>
    <mergeCell ref="E89:E90"/>
    <mergeCell ref="C89:C90"/>
    <mergeCell ref="B187:B189"/>
    <mergeCell ref="A187:A189"/>
    <mergeCell ref="C187:C189"/>
    <mergeCell ref="D187:H187"/>
    <mergeCell ref="D89:D90"/>
    <mergeCell ref="O64:O65"/>
    <mergeCell ref="Q64:Q65"/>
    <mergeCell ref="H64:H65"/>
    <mergeCell ref="K64:K65"/>
    <mergeCell ref="N64:N65"/>
    <mergeCell ref="A76:A77"/>
    <mergeCell ref="B76:C76"/>
    <mergeCell ref="J76:K76"/>
    <mergeCell ref="F76:G76"/>
    <mergeCell ref="D76:E76"/>
    <mergeCell ref="H63:J63"/>
    <mergeCell ref="I64:I65"/>
    <mergeCell ref="H49:J49"/>
    <mergeCell ref="K49:M49"/>
    <mergeCell ref="J64:J65"/>
    <mergeCell ref="L64:L65"/>
    <mergeCell ref="L7:M7"/>
    <mergeCell ref="N7:O7"/>
    <mergeCell ref="P7:Q7"/>
    <mergeCell ref="H35:J35"/>
    <mergeCell ref="R7:S7"/>
    <mergeCell ref="N49:P49"/>
    <mergeCell ref="T7:U7"/>
    <mergeCell ref="A48:B48"/>
    <mergeCell ref="A20:A21"/>
    <mergeCell ref="B20:B21"/>
    <mergeCell ref="C20:C21"/>
    <mergeCell ref="D20:D21"/>
    <mergeCell ref="D7:E7"/>
    <mergeCell ref="H7:I7"/>
    <mergeCell ref="J7:K7"/>
    <mergeCell ref="A28:G28"/>
    <mergeCell ref="N343:N344"/>
    <mergeCell ref="N331:N332"/>
    <mergeCell ref="N314:O314"/>
    <mergeCell ref="K342:N342"/>
    <mergeCell ref="M331:M332"/>
    <mergeCell ref="A299:A300"/>
    <mergeCell ref="B299:B300"/>
    <mergeCell ref="C299:E299"/>
    <mergeCell ref="F299:M299"/>
    <mergeCell ref="D343:F343"/>
    <mergeCell ref="N357:Q357"/>
    <mergeCell ref="H314:I314"/>
    <mergeCell ref="J247:K247"/>
    <mergeCell ref="F218:F219"/>
    <mergeCell ref="B247:C247"/>
    <mergeCell ref="A330:A332"/>
    <mergeCell ref="F261:I261"/>
    <mergeCell ref="C218:C219"/>
    <mergeCell ref="B330:F330"/>
    <mergeCell ref="D331:F331"/>
    <mergeCell ref="N372:O372"/>
    <mergeCell ref="A382:E382"/>
    <mergeCell ref="A372:A373"/>
    <mergeCell ref="B372:C372"/>
    <mergeCell ref="D372:E372"/>
    <mergeCell ref="F372:G372"/>
    <mergeCell ref="H372:I372"/>
    <mergeCell ref="J372:K372"/>
    <mergeCell ref="L372:M372"/>
    <mergeCell ref="E218:E219"/>
    <mergeCell ref="A218:A219"/>
    <mergeCell ref="B218:B219"/>
    <mergeCell ref="H203:L203"/>
    <mergeCell ref="I188:I189"/>
    <mergeCell ref="A232:A233"/>
    <mergeCell ref="A203:A204"/>
    <mergeCell ref="C203:C204"/>
    <mergeCell ref="D203:D204"/>
    <mergeCell ref="D218:D219"/>
    <mergeCell ref="A342:A344"/>
    <mergeCell ref="B342:F342"/>
    <mergeCell ref="C343:C344"/>
    <mergeCell ref="A355:B355"/>
    <mergeCell ref="B357:E357"/>
    <mergeCell ref="J357:M357"/>
    <mergeCell ref="F357:I357"/>
    <mergeCell ref="M343:M344"/>
    <mergeCell ref="B261:E261"/>
    <mergeCell ref="J261:M261"/>
    <mergeCell ref="B331:B332"/>
    <mergeCell ref="G331:G332"/>
    <mergeCell ref="K331:K332"/>
    <mergeCell ref="B343:B344"/>
    <mergeCell ref="G342:J342"/>
    <mergeCell ref="C331:C332"/>
    <mergeCell ref="L314:M314"/>
    <mergeCell ref="A325:C325"/>
    <mergeCell ref="AB357:AD357"/>
    <mergeCell ref="B356:U356"/>
    <mergeCell ref="V356:AD356"/>
    <mergeCell ref="N247:O247"/>
    <mergeCell ref="A260:B260"/>
    <mergeCell ref="K330:N330"/>
    <mergeCell ref="I331:I332"/>
    <mergeCell ref="J331:J332"/>
    <mergeCell ref="A356:A358"/>
    <mergeCell ref="A261:A262"/>
  </mergeCells>
  <phoneticPr fontId="3" type="noConversion"/>
  <hyperlinks>
    <hyperlink ref="A384" location="목차!G51" display="목록으로"/>
    <hyperlink ref="A3" location="목차!G51" display="목록으로"/>
  </hyperlinks>
  <pageMargins left="0.15748031496062992" right="0.15748031496062992" top="0.39370078740157483" bottom="0.19685039370078741" header="0" footer="0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Ⅵ농림수산업</vt:lpstr>
      <vt:lpstr>Ⅵ농림수산업!Print_Area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추지영</dc:creator>
  <cp:lastModifiedBy>추지영</cp:lastModifiedBy>
  <dcterms:created xsi:type="dcterms:W3CDTF">2018-05-17T10:21:23Z</dcterms:created>
  <dcterms:modified xsi:type="dcterms:W3CDTF">2018-05-17T10:21:44Z</dcterms:modified>
</cp:coreProperties>
</file>