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UUJY125\02-1 대표홈페이지\유지보수\콘텐츠 업데이트 요청\구 홈페이지 자료(통계연보, 사업체조사보고서) 게재 협조(기획조정실-4881)_180517\유지보수요청_180518\2017년 통계연보\"/>
    </mc:Choice>
  </mc:AlternateContent>
  <bookViews>
    <workbookView xWindow="0" yWindow="0" windowWidth="28800" windowHeight="11970"/>
  </bookViews>
  <sheets>
    <sheet name="ⅩⅥ공공행정" sheetId="1" r:id="rId1"/>
  </sheets>
  <definedNames>
    <definedName name="_xlnm.Print_Area" localSheetId="0">ⅩⅥ공공행정!$A$478:$Q$506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B104" i="1"/>
  <c r="C104" i="1"/>
  <c r="D104" i="1"/>
  <c r="E104" i="1"/>
  <c r="F104" i="1"/>
  <c r="G104" i="1"/>
  <c r="H104" i="1"/>
  <c r="I104" i="1"/>
  <c r="J104" i="1"/>
  <c r="C121" i="1"/>
  <c r="D121" i="1"/>
  <c r="E121" i="1"/>
  <c r="F121" i="1"/>
  <c r="G122" i="1"/>
  <c r="B122" i="1" s="1"/>
  <c r="B121" i="1" s="1"/>
  <c r="G123" i="1"/>
  <c r="B123" i="1" s="1"/>
  <c r="B124" i="1"/>
  <c r="G124" i="1"/>
  <c r="G125" i="1"/>
  <c r="B125" i="1" s="1"/>
  <c r="B126" i="1"/>
  <c r="G126" i="1"/>
  <c r="G127" i="1"/>
  <c r="B127" i="1" s="1"/>
  <c r="B128" i="1"/>
  <c r="G128" i="1"/>
  <c r="G129" i="1"/>
  <c r="B129" i="1" s="1"/>
  <c r="B164" i="1"/>
  <c r="C182" i="1"/>
  <c r="B182" i="1" s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B246" i="1"/>
  <c r="B261" i="1"/>
  <c r="C261" i="1"/>
  <c r="D261" i="1"/>
  <c r="E261" i="1"/>
  <c r="F261" i="1"/>
  <c r="G261" i="1"/>
  <c r="H261" i="1"/>
  <c r="I261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B316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B349" i="1"/>
  <c r="G349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D368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C386" i="1"/>
  <c r="I386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D453" i="1"/>
  <c r="I453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C469" i="1"/>
  <c r="E469" i="1"/>
  <c r="G469" i="1"/>
  <c r="C470" i="1"/>
  <c r="E470" i="1"/>
  <c r="G470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B491" i="1"/>
  <c r="B489" i="1" s="1"/>
  <c r="C491" i="1"/>
  <c r="C489" i="1" s="1"/>
  <c r="D491" i="1"/>
  <c r="D489" i="1" s="1"/>
  <c r="E491" i="1"/>
  <c r="E489" i="1" s="1"/>
  <c r="F491" i="1"/>
  <c r="F489" i="1" s="1"/>
  <c r="G491" i="1"/>
  <c r="G489" i="1" s="1"/>
  <c r="H491" i="1"/>
  <c r="H489" i="1" s="1"/>
  <c r="I491" i="1"/>
  <c r="I489" i="1" s="1"/>
  <c r="J491" i="1"/>
  <c r="J489" i="1" s="1"/>
  <c r="K491" i="1"/>
  <c r="K489" i="1" s="1"/>
  <c r="L491" i="1"/>
  <c r="L489" i="1" s="1"/>
  <c r="M491" i="1"/>
  <c r="M489" i="1" s="1"/>
  <c r="N491" i="1"/>
  <c r="N489" i="1" s="1"/>
  <c r="O491" i="1"/>
  <c r="O489" i="1" s="1"/>
  <c r="P491" i="1"/>
  <c r="P489" i="1" s="1"/>
  <c r="Q491" i="1"/>
  <c r="Q489" i="1" s="1"/>
  <c r="B503" i="1"/>
  <c r="C503" i="1"/>
  <c r="D503" i="1"/>
  <c r="E503" i="1"/>
  <c r="F503" i="1"/>
  <c r="G503" i="1"/>
  <c r="H503" i="1"/>
  <c r="I503" i="1"/>
  <c r="J503" i="1"/>
  <c r="K503" i="1"/>
  <c r="L503" i="1"/>
  <c r="M503" i="1"/>
  <c r="G121" i="1" l="1"/>
</calcChain>
</file>

<file path=xl/comments1.xml><?xml version="1.0" encoding="utf-8"?>
<comments xmlns="http://schemas.openxmlformats.org/spreadsheetml/2006/main">
  <authors>
    <author>user</author>
  </authors>
  <commentList>
    <comment ref="AF137" authorId="0" shapeId="0">
      <text>
        <r>
          <rPr>
            <sz val="9"/>
            <color indexed="81"/>
            <rFont val="굴림"/>
            <family val="3"/>
            <charset val="129"/>
          </rPr>
          <t xml:space="preserve">남구:한국농촌공사 달성지사(성당로 598)
북구:한국농촌공사 경북도본부(북구 구암로 254번지)
</t>
        </r>
      </text>
    </comment>
  </commentList>
</comments>
</file>

<file path=xl/sharedStrings.xml><?xml version="1.0" encoding="utf-8"?>
<sst xmlns="http://schemas.openxmlformats.org/spreadsheetml/2006/main" count="1056" uniqueCount="596">
  <si>
    <t>목록으로</t>
  </si>
  <si>
    <t>자료 : 북부,강북경찰서,대구지방경찰청</t>
    <phoneticPr fontId="3" type="noConversion"/>
  </si>
  <si>
    <t>강북경찰서</t>
    <phoneticPr fontId="3" type="noConversion"/>
  </si>
  <si>
    <t>북부경찰서</t>
  </si>
  <si>
    <t>2 0 1 6</t>
    <phoneticPr fontId="3" type="noConversion"/>
  </si>
  <si>
    <t>2 0 1 5</t>
    <phoneticPr fontId="3" type="noConversion"/>
  </si>
  <si>
    <t>2 0 1 4</t>
  </si>
  <si>
    <t>2 0 1 3</t>
  </si>
  <si>
    <t>2 0 1 2</t>
    <phoneticPr fontId="3" type="noConversion"/>
  </si>
  <si>
    <t>2 0 1 1</t>
  </si>
  <si>
    <t>기  타</t>
  </si>
  <si>
    <t>통고처분</t>
  </si>
  <si>
    <t>즉  심</t>
  </si>
  <si>
    <t>입   건</t>
  </si>
  <si>
    <t>비사업용</t>
  </si>
  <si>
    <t>사 업 용</t>
  </si>
  <si>
    <t>기  타
(특수차)</t>
  </si>
  <si>
    <t>이 륜 차</t>
  </si>
  <si>
    <t>화 물 차</t>
  </si>
  <si>
    <t>승 용 차</t>
  </si>
  <si>
    <t>승 합 차</t>
  </si>
  <si>
    <t>처     리      상     항</t>
  </si>
  <si>
    <t>용       도       별</t>
  </si>
  <si>
    <t>차         종        별</t>
  </si>
  <si>
    <t>연 별 및    경찰서별</t>
  </si>
  <si>
    <t>강북경찰서</t>
    <phoneticPr fontId="3" type="noConversion"/>
  </si>
  <si>
    <t>2 0 1 6</t>
    <phoneticPr fontId="3" type="noConversion"/>
  </si>
  <si>
    <t>2 0 1 5</t>
    <phoneticPr fontId="3" type="noConversion"/>
  </si>
  <si>
    <t>2 0 1 2</t>
    <phoneticPr fontId="3" type="noConversion"/>
  </si>
  <si>
    <t>안전띠
미착용</t>
    <phoneticPr fontId="3" type="noConversion"/>
  </si>
  <si>
    <t>정비불량</t>
    <phoneticPr fontId="3" type="noConversion"/>
  </si>
  <si>
    <t>적재초과</t>
    <phoneticPr fontId="3" type="noConversion"/>
  </si>
  <si>
    <t>불법영업</t>
    <phoneticPr fontId="3" type="noConversion"/>
  </si>
  <si>
    <t>주정차</t>
  </si>
  <si>
    <t>정원초과</t>
    <phoneticPr fontId="3" type="noConversion"/>
  </si>
  <si>
    <t>신호위반</t>
  </si>
  <si>
    <t>차로위반</t>
    <phoneticPr fontId="3" type="noConversion"/>
  </si>
  <si>
    <t>무면허</t>
  </si>
  <si>
    <t>음주운전</t>
    <phoneticPr fontId="3" type="noConversion"/>
  </si>
  <si>
    <t>회  전</t>
  </si>
  <si>
    <t>추  월</t>
  </si>
  <si>
    <t>속  도</t>
  </si>
  <si>
    <t>중앙선
침  범</t>
    <phoneticPr fontId="3" type="noConversion"/>
  </si>
  <si>
    <t>위                                 반                              사                               항</t>
    <phoneticPr fontId="3" type="noConversion"/>
  </si>
  <si>
    <t>건  수</t>
  </si>
  <si>
    <t>연  별</t>
    <phoneticPr fontId="3" type="noConversion"/>
  </si>
  <si>
    <t>안전띠
미착용</t>
  </si>
  <si>
    <t>정비불량</t>
  </si>
  <si>
    <t>적재초과</t>
  </si>
  <si>
    <t>불법영업</t>
  </si>
  <si>
    <t>정원초과</t>
  </si>
  <si>
    <t>차로위반</t>
  </si>
  <si>
    <t>음주운전</t>
  </si>
  <si>
    <t>중앙선
침  범</t>
  </si>
  <si>
    <t>위                       반                    사                항</t>
  </si>
  <si>
    <t>연 별 및    경찰서별</t>
    <phoneticPr fontId="3" type="noConversion"/>
  </si>
  <si>
    <t>단위:건</t>
  </si>
  <si>
    <t xml:space="preserve">  26. 자동차 단속 및 처리</t>
    <phoneticPr fontId="3" type="noConversion"/>
  </si>
  <si>
    <t xml:space="preserve"> </t>
  </si>
  <si>
    <t>자료 : 북부,강북경찰서,대구지방경찰청</t>
    <phoneticPr fontId="3" type="noConversion"/>
  </si>
  <si>
    <t>강북경찰서</t>
    <phoneticPr fontId="3" type="noConversion"/>
  </si>
  <si>
    <t>북부경찰서</t>
    <phoneticPr fontId="3" type="noConversion"/>
  </si>
  <si>
    <t>2 0 1 6</t>
    <phoneticPr fontId="3" type="noConversion"/>
  </si>
  <si>
    <t>2 0 1 5</t>
    <phoneticPr fontId="3" type="noConversion"/>
  </si>
  <si>
    <t>…</t>
  </si>
  <si>
    <t>2 0 1 2</t>
  </si>
  <si>
    <t>인구수</t>
    <phoneticPr fontId="3" type="noConversion"/>
  </si>
  <si>
    <t>차량대수</t>
    <phoneticPr fontId="3" type="noConversion"/>
  </si>
  <si>
    <t>이륜차</t>
  </si>
  <si>
    <t xml:space="preserve"> 특 수</t>
  </si>
  <si>
    <t>화  물</t>
  </si>
  <si>
    <t>승합차</t>
  </si>
  <si>
    <t>승용차</t>
  </si>
  <si>
    <t>철  도     건널목</t>
  </si>
  <si>
    <t>차량단독</t>
  </si>
  <si>
    <t>차대차</t>
  </si>
  <si>
    <t>차대사람</t>
  </si>
  <si>
    <t>인  구       10만명당</t>
  </si>
  <si>
    <t>자동차      1만대당</t>
  </si>
  <si>
    <t>자  동  차  종  류  별</t>
  </si>
  <si>
    <t xml:space="preserve"> 사    고    유    형    별</t>
  </si>
  <si>
    <t>부    상    자</t>
  </si>
  <si>
    <t>사   망   자</t>
  </si>
  <si>
    <t>발  생  건  수</t>
  </si>
  <si>
    <t>연    별</t>
  </si>
  <si>
    <t>단위:건,명</t>
  </si>
  <si>
    <t xml:space="preserve">  25. 교통사고발생(자동차)</t>
    <phoneticPr fontId="3" type="noConversion"/>
  </si>
  <si>
    <t>주:서부소방서 관할(읍내,동천,태전)수치를 2016는 부터 포함 작성</t>
    <phoneticPr fontId="3" type="noConversion"/>
  </si>
  <si>
    <t>자료 : 북부소방서, 소방안전본부</t>
    <phoneticPr fontId="3" type="noConversion"/>
  </si>
  <si>
    <t>서부소방서</t>
    <phoneticPr fontId="3" type="noConversion"/>
  </si>
  <si>
    <t>북부소방서</t>
    <phoneticPr fontId="3" type="noConversion"/>
  </si>
  <si>
    <t>2 0 1 6</t>
    <phoneticPr fontId="3" type="noConversion"/>
  </si>
  <si>
    <t>2 0 1 5</t>
    <phoneticPr fontId="3" type="noConversion"/>
  </si>
  <si>
    <t>암반
탱크</t>
  </si>
  <si>
    <t>옥 외</t>
  </si>
  <si>
    <t>이동
탱크</t>
  </si>
  <si>
    <t>간이
탱크Ⅰ</t>
  </si>
  <si>
    <t>지하
탱크</t>
  </si>
  <si>
    <t>옥내
탱크</t>
  </si>
  <si>
    <t>옥외
탱크</t>
  </si>
  <si>
    <t>옥 내</t>
  </si>
  <si>
    <t>일반</t>
  </si>
  <si>
    <t>이 송</t>
  </si>
  <si>
    <t>판 매</t>
  </si>
  <si>
    <t>주 유</t>
  </si>
  <si>
    <t>저          장         소</t>
  </si>
  <si>
    <t xml:space="preserve">주  요  취  급  소 </t>
  </si>
  <si>
    <t xml:space="preserve">제조소 </t>
  </si>
  <si>
    <t>총  계</t>
  </si>
  <si>
    <t>연  별</t>
  </si>
  <si>
    <t>단위:개소</t>
    <phoneticPr fontId="3" type="noConversion"/>
  </si>
  <si>
    <t xml:space="preserve">  24. 위험물 제조소 설치 현황</t>
    <phoneticPr fontId="3" type="noConversion"/>
  </si>
  <si>
    <t>복합건축물</t>
  </si>
  <si>
    <t>문 화 재</t>
  </si>
  <si>
    <t>지하구</t>
  </si>
  <si>
    <t>지하가</t>
  </si>
  <si>
    <t>장례식장</t>
  </si>
  <si>
    <t>관광휴게
시    설</t>
  </si>
  <si>
    <t>묘지관련 시설</t>
  </si>
  <si>
    <t>발전시설</t>
  </si>
  <si>
    <t>방송통신
시    설</t>
  </si>
  <si>
    <t>교정 및 
군사시설</t>
  </si>
  <si>
    <t>분뇨 및 
쓰레기처리 시설</t>
  </si>
  <si>
    <t>동물 및 
식물 관련시설</t>
  </si>
  <si>
    <t>항공기 및 자동차 
관련 시설</t>
  </si>
  <si>
    <t>위험물
저장 및
처리시설</t>
  </si>
  <si>
    <t>창고시설</t>
  </si>
  <si>
    <t>공    장</t>
  </si>
  <si>
    <t>위락시설</t>
  </si>
  <si>
    <t>숙박시설</t>
  </si>
  <si>
    <t>업무시설</t>
  </si>
  <si>
    <t>운동시설</t>
  </si>
  <si>
    <t>수련시설</t>
  </si>
  <si>
    <t>노유자시설</t>
  </si>
  <si>
    <t>교육연구
시    설</t>
  </si>
  <si>
    <t>의료시설</t>
  </si>
  <si>
    <t>운수시설</t>
  </si>
  <si>
    <t>판매시설</t>
  </si>
  <si>
    <t>종교시설</t>
  </si>
  <si>
    <t>문화 및 
집회시설</t>
  </si>
  <si>
    <t>근    린
생활시설</t>
  </si>
  <si>
    <t>기숙사</t>
  </si>
  <si>
    <t>아파트</t>
  </si>
  <si>
    <t>계</t>
  </si>
  <si>
    <t xml:space="preserve">  23. 소방대상물 현황</t>
    <phoneticPr fontId="3" type="noConversion"/>
  </si>
  <si>
    <t>자료: 도시안전과</t>
    <phoneticPr fontId="3" type="noConversion"/>
  </si>
  <si>
    <t>2 0 1 4</t>
    <phoneticPr fontId="3" type="noConversion"/>
  </si>
  <si>
    <t>-</t>
  </si>
  <si>
    <t>2 0 1 2</t>
    <phoneticPr fontId="3" type="noConversion"/>
  </si>
  <si>
    <t>공공시설</t>
  </si>
  <si>
    <t>농 경 지</t>
  </si>
  <si>
    <t>선  박</t>
  </si>
  <si>
    <t>건  물</t>
  </si>
  <si>
    <t>여</t>
  </si>
  <si>
    <t>남</t>
  </si>
  <si>
    <t>피                  해                액</t>
  </si>
  <si>
    <t>침수면적(ha)</t>
  </si>
  <si>
    <t>이 재 민</t>
  </si>
  <si>
    <t>사망및실종</t>
  </si>
  <si>
    <t>단위:명,ha,천원</t>
    <phoneticPr fontId="3" type="noConversion"/>
  </si>
  <si>
    <t xml:space="preserve">  22. 풍수해 발생</t>
    <phoneticPr fontId="3" type="noConversion"/>
  </si>
  <si>
    <t>자료: 도시안전과</t>
    <phoneticPr fontId="3" type="noConversion"/>
  </si>
  <si>
    <t>동  산</t>
  </si>
  <si>
    <t>부동산</t>
  </si>
  <si>
    <t>인  원</t>
  </si>
  <si>
    <t>세대수</t>
  </si>
  <si>
    <t>부  상</t>
  </si>
  <si>
    <t>사  망</t>
  </si>
  <si>
    <t>인원</t>
  </si>
  <si>
    <t>건</t>
  </si>
  <si>
    <t>이재민 발생</t>
  </si>
  <si>
    <t>인 명 피 해</t>
  </si>
  <si>
    <t>재  산  피  해</t>
  </si>
  <si>
    <t>인   적   피   해</t>
  </si>
  <si>
    <t>해  난</t>
  </si>
  <si>
    <t>유·도선</t>
  </si>
  <si>
    <t>환경오염</t>
  </si>
  <si>
    <t>도로교통</t>
  </si>
  <si>
    <t>폭  발</t>
  </si>
  <si>
    <t>붕  괴</t>
  </si>
  <si>
    <t>산  불</t>
  </si>
  <si>
    <t>화  재</t>
  </si>
  <si>
    <t>합  계</t>
  </si>
  <si>
    <t>단위:건,명,천원</t>
    <phoneticPr fontId="3" type="noConversion"/>
  </si>
  <si>
    <t xml:space="preserve">  21. 재난사고 발생 및 피해 현황</t>
    <phoneticPr fontId="3" type="noConversion"/>
  </si>
  <si>
    <t xml:space="preserve">     2)서부소방서 관할(읍내,동천,태전)수치를 2016는 부터 포함 작성  </t>
    <phoneticPr fontId="3" type="noConversion"/>
  </si>
  <si>
    <t xml:space="preserve">  주:1)출동했으나, 이미 자력구조 등으로 119구조대의 활동이 불필요한 경우</t>
    <phoneticPr fontId="3" type="noConversion"/>
  </si>
  <si>
    <t>자료 : 북부소방서, 소방안전본부</t>
    <phoneticPr fontId="3" type="noConversion"/>
  </si>
  <si>
    <t>서부소방서</t>
    <phoneticPr fontId="3" type="noConversion"/>
  </si>
  <si>
    <t>북부소방서</t>
    <phoneticPr fontId="3" type="noConversion"/>
  </si>
  <si>
    <t>기타</t>
  </si>
  <si>
    <t>갇힘</t>
  </si>
  <si>
    <t>산악</t>
  </si>
  <si>
    <t>승강기</t>
  </si>
  <si>
    <t>기계</t>
  </si>
  <si>
    <t>수난</t>
  </si>
  <si>
    <t>교통사고</t>
  </si>
  <si>
    <t>화재</t>
  </si>
  <si>
    <t>안전조치</t>
  </si>
  <si>
    <t>인명구조</t>
  </si>
  <si>
    <t>사  고  종  별  구  조  인  원 (명)</t>
  </si>
  <si>
    <r>
      <t>미처리</t>
    </r>
    <r>
      <rPr>
        <vertAlign val="superscript"/>
        <sz val="9"/>
        <color theme="1"/>
        <rFont val="바탕체"/>
        <family val="1"/>
        <charset val="129"/>
      </rPr>
      <t xml:space="preserve">1) </t>
    </r>
    <r>
      <rPr>
        <sz val="9"/>
        <color theme="1"/>
        <rFont val="바탕체"/>
        <family val="1"/>
        <charset val="129"/>
      </rPr>
      <t xml:space="preserve"> (자체처리, 
허위 등)</t>
    </r>
  </si>
  <si>
    <t>구조인원(명)</t>
  </si>
  <si>
    <t>구조(처리)건수</t>
  </si>
  <si>
    <t>출동건수</t>
  </si>
  <si>
    <t>단위 : 건</t>
    <phoneticPr fontId="3" type="noConversion"/>
  </si>
  <si>
    <t xml:space="preserve">  20. 119 구조활동 실적</t>
    <phoneticPr fontId="3" type="noConversion"/>
  </si>
  <si>
    <t>주:서부소방서 관할(읍내,동천,태전)수치를 2016는 부터 포함 작성</t>
    <phoneticPr fontId="3" type="noConversion"/>
  </si>
  <si>
    <t>자료 : 북부소방서,서부소방서, 소방안전본부</t>
    <phoneticPr fontId="3" type="noConversion"/>
  </si>
  <si>
    <t>둔상</t>
  </si>
  <si>
    <t>추락/낙상</t>
  </si>
  <si>
    <t>당뇨</t>
  </si>
  <si>
    <t>고혈압</t>
  </si>
  <si>
    <t>종합병원</t>
  </si>
  <si>
    <t>일반병원</t>
  </si>
  <si>
    <t>의원</t>
  </si>
  <si>
    <t>사고부상</t>
  </si>
  <si>
    <t>질    병</t>
  </si>
  <si>
    <t>구   급   환   자    유   형   별</t>
  </si>
  <si>
    <t>이송건수</t>
  </si>
  <si>
    <t>신고건수</t>
  </si>
  <si>
    <t>단위:건</t>
    <phoneticPr fontId="3" type="noConversion"/>
  </si>
  <si>
    <t xml:space="preserve">  19. 119 구급활동 실적</t>
    <phoneticPr fontId="3" type="noConversion"/>
  </si>
  <si>
    <t>자료:북부소방서,서부소방서, 소방안전본부</t>
    <phoneticPr fontId="3" type="noConversion"/>
  </si>
  <si>
    <t>화물차</t>
  </si>
  <si>
    <t>화물형</t>
  </si>
  <si>
    <t>승합형</t>
  </si>
  <si>
    <t>소계</t>
  </si>
  <si>
    <t>소형</t>
  </si>
  <si>
    <t>중형</t>
  </si>
  <si>
    <t>대형</t>
  </si>
  <si>
    <t>소방
구조정</t>
    <phoneticPr fontId="3" type="noConversion"/>
  </si>
  <si>
    <t>헬기</t>
  </si>
  <si>
    <t>트레일러</t>
  </si>
  <si>
    <t>교육용차</t>
  </si>
  <si>
    <t>행정차</t>
  </si>
  <si>
    <t>유조차</t>
  </si>
  <si>
    <t>기타
(이동체험, 이동정비)</t>
  </si>
  <si>
    <t>미부문가스 소방차</t>
  </si>
  <si>
    <t>견인차</t>
  </si>
  <si>
    <t>굴삭기</t>
  </si>
  <si>
    <t>화재
조사차</t>
    <phoneticPr fontId="3" type="noConversion"/>
  </si>
  <si>
    <t>순찰차</t>
  </si>
  <si>
    <t>점검차</t>
  </si>
  <si>
    <t>홍보차</t>
  </si>
  <si>
    <t>재난
지원차</t>
    <phoneticPr fontId="3" type="noConversion"/>
  </si>
  <si>
    <t>지휘차</t>
  </si>
  <si>
    <t>구  급  차</t>
  </si>
  <si>
    <t>물
탱크차</t>
    <phoneticPr fontId="3" type="noConversion"/>
  </si>
  <si>
    <t>펌프차</t>
  </si>
  <si>
    <t>특     수     소     방     차</t>
  </si>
  <si>
    <t xml:space="preserve">연 별 </t>
    <phoneticPr fontId="3" type="noConversion"/>
  </si>
  <si>
    <t>고성능</t>
  </si>
  <si>
    <t>내폭</t>
  </si>
  <si>
    <t>22m</t>
  </si>
  <si>
    <t>18.5m</t>
  </si>
  <si>
    <t>27m</t>
  </si>
  <si>
    <t>35m</t>
  </si>
  <si>
    <t>41m</t>
  </si>
  <si>
    <t>45m</t>
  </si>
  <si>
    <t>32m</t>
  </si>
  <si>
    <t>40m</t>
  </si>
  <si>
    <t>46m</t>
  </si>
  <si>
    <t>50m</t>
  </si>
  <si>
    <t>52m</t>
  </si>
  <si>
    <t>55m</t>
  </si>
  <si>
    <t>구조버스</t>
  </si>
  <si>
    <t>조명차·
조연자</t>
    <phoneticPr fontId="3" type="noConversion"/>
  </si>
  <si>
    <t>화생방차</t>
  </si>
  <si>
    <t>제독차</t>
  </si>
  <si>
    <t>구조
공작차</t>
    <phoneticPr fontId="3" type="noConversion"/>
  </si>
  <si>
    <t>배연차</t>
  </si>
  <si>
    <t>화학차</t>
  </si>
  <si>
    <t>방수탑차</t>
  </si>
  <si>
    <t>굴절차</t>
  </si>
  <si>
    <t>고가차</t>
  </si>
  <si>
    <t>특          수          소          방          차</t>
  </si>
  <si>
    <t>합계</t>
  </si>
  <si>
    <t>연 별</t>
    <phoneticPr fontId="3" type="noConversion"/>
  </si>
  <si>
    <t>단위:대</t>
  </si>
  <si>
    <t xml:space="preserve">  18. 소방 장비</t>
    <phoneticPr fontId="3" type="noConversion"/>
  </si>
  <si>
    <t xml:space="preserve">    2)서부소방서 관할(읍내,동천,태전)수치를 2016는 부터 포함 작성</t>
    <phoneticPr fontId="3" type="noConversion"/>
  </si>
  <si>
    <t xml:space="preserve">     1)연구·학원, 운동시설, 동식물시설, 자동차시설, 기타 비주거 시설</t>
    <phoneticPr fontId="3" type="noConversion"/>
  </si>
  <si>
    <t xml:space="preserve">  주:국가화재분류체계(2007.1)변경. 쓰레기소각, 음식물조리, 빨래삼기, 전기스파크 등 오인처리를 화재에 포함</t>
    <phoneticPr fontId="3" type="noConversion"/>
  </si>
  <si>
    <t>자료:북부소방서,소방안전본부</t>
    <phoneticPr fontId="3" type="noConversion"/>
  </si>
  <si>
    <r>
      <t>기 타</t>
    </r>
    <r>
      <rPr>
        <vertAlign val="superscript"/>
        <sz val="10"/>
        <color theme="1"/>
        <rFont val="바탕체"/>
        <family val="1"/>
        <charset val="129"/>
      </rPr>
      <t>1)</t>
    </r>
  </si>
  <si>
    <t>일반
서비스시설</t>
  </si>
  <si>
    <t>음식점</t>
  </si>
  <si>
    <t>위락 
오락시설</t>
  </si>
  <si>
    <t>작업장</t>
  </si>
  <si>
    <t>공장 및 창고</t>
  </si>
  <si>
    <t>일반업무</t>
  </si>
  <si>
    <t>학  교</t>
  </si>
  <si>
    <t>기타주택</t>
  </si>
  <si>
    <t>공동주택</t>
  </si>
  <si>
    <t>단독주택</t>
  </si>
  <si>
    <t>소방서별</t>
  </si>
  <si>
    <t xml:space="preserve">기  타 </t>
  </si>
  <si>
    <t>임  야</t>
  </si>
  <si>
    <t>운  송
(차량,철도 등)</t>
  </si>
  <si>
    <r>
      <t xml:space="preserve">위험물
</t>
    </r>
    <r>
      <rPr>
        <sz val="9"/>
        <color theme="1"/>
        <rFont val="바탕체"/>
        <family val="1"/>
        <charset val="129"/>
      </rPr>
      <t>(가스제조소 등)</t>
    </r>
  </si>
  <si>
    <t>비                    주                    거</t>
  </si>
  <si>
    <t>주     거</t>
  </si>
  <si>
    <t xml:space="preserve"> 단위:건</t>
    <phoneticPr fontId="3" type="noConversion"/>
  </si>
  <si>
    <t xml:space="preserve">  17. 장소별 화재발생</t>
    <phoneticPr fontId="3" type="noConversion"/>
  </si>
  <si>
    <t xml:space="preserve">     2.서부소방서 관할(읍내,동천,태전)수치를 2016는 부터 포함 작성</t>
    <phoneticPr fontId="3" type="noConversion"/>
  </si>
  <si>
    <t xml:space="preserve">  주:1.국가화재분류체계(2007.1)변경. 쓰레기소각, 음식물조리, 빨래삼기, 전기스파크 등 오인처리를 화재에 포함</t>
    <phoneticPr fontId="3" type="noConversion"/>
  </si>
  <si>
    <t>자료: 북부소방서,서부소방서, 소방안전본부</t>
    <phoneticPr fontId="3" type="noConversion"/>
  </si>
  <si>
    <t xml:space="preserve"> 서부소방서</t>
    <phoneticPr fontId="3" type="noConversion"/>
  </si>
  <si>
    <t>방화의심</t>
  </si>
  <si>
    <t>방화명확</t>
  </si>
  <si>
    <t>부주의</t>
  </si>
  <si>
    <t>가스누출
(폭발)</t>
  </si>
  <si>
    <t>화학적요인</t>
  </si>
  <si>
    <t>기계적요인</t>
  </si>
  <si>
    <t>전기적요인</t>
  </si>
  <si>
    <t>발화요인
(미상)</t>
  </si>
  <si>
    <t>방  화</t>
  </si>
  <si>
    <t>자연적요인</t>
  </si>
  <si>
    <t>실                           화</t>
  </si>
  <si>
    <t xml:space="preserve">  16. 발화요인별 화재발생</t>
    <phoneticPr fontId="3" type="noConversion"/>
  </si>
  <si>
    <t xml:space="preserve">  주:서부소방서 관할(읍내,동천,태전)수치를 2016는 부터 포함 작성</t>
    <phoneticPr fontId="3" type="noConversion"/>
  </si>
  <si>
    <t>자료:북부소방서, 서부소방서, 소방안전본부</t>
    <phoneticPr fontId="3" type="noConversion"/>
  </si>
  <si>
    <t>면 적(㎡)</t>
  </si>
  <si>
    <t>이재가구</t>
  </si>
  <si>
    <t>동  수</t>
  </si>
  <si>
    <t>실  화</t>
  </si>
  <si>
    <t>구조인원</t>
  </si>
  <si>
    <t>이재민수</t>
  </si>
  <si>
    <t>재산피해
경감액</t>
  </si>
  <si>
    <t xml:space="preserve">피     해     액 </t>
  </si>
  <si>
    <t>소         실</t>
  </si>
  <si>
    <t>발         생</t>
  </si>
  <si>
    <t>단위:건,천원,명</t>
  </si>
  <si>
    <t xml:space="preserve">  15. 화재발생  </t>
    <phoneticPr fontId="3" type="noConversion"/>
  </si>
  <si>
    <t>자료:북부,강북경찰서,대구지방경찰청</t>
    <phoneticPr fontId="3" type="noConversion"/>
  </si>
  <si>
    <t>강북경찰서</t>
  </si>
  <si>
    <t>특 별 법 범</t>
  </si>
  <si>
    <t>기타형법범</t>
  </si>
  <si>
    <t>풍속범</t>
  </si>
  <si>
    <t>지  능  범</t>
  </si>
  <si>
    <t>폭  력  범</t>
  </si>
  <si>
    <t>절  도  범</t>
  </si>
  <si>
    <t>강  력  범</t>
  </si>
  <si>
    <t>단위:명</t>
  </si>
  <si>
    <t xml:space="preserve">  14. 소년범죄  </t>
    <phoneticPr fontId="3" type="noConversion"/>
  </si>
  <si>
    <t>재  학</t>
  </si>
  <si>
    <t>중  퇴</t>
  </si>
  <si>
    <t>졸  업</t>
  </si>
  <si>
    <t>기 타</t>
  </si>
  <si>
    <t>불취학</t>
  </si>
  <si>
    <t>교</t>
  </si>
  <si>
    <t>학</t>
  </si>
  <si>
    <t>초   등   학   교</t>
  </si>
  <si>
    <t>중    학    교</t>
  </si>
  <si>
    <t>고  등  학  교</t>
  </si>
  <si>
    <t>대   학   교</t>
  </si>
  <si>
    <t>총 계</t>
  </si>
  <si>
    <t xml:space="preserve">  13. 학력별 피의자  </t>
    <phoneticPr fontId="3" type="noConversion"/>
  </si>
  <si>
    <t>연령미상</t>
  </si>
  <si>
    <t>71세이상</t>
  </si>
  <si>
    <t>61 ~ 70세</t>
  </si>
  <si>
    <t>51 ~ 60세</t>
  </si>
  <si>
    <t>41 ~ 50세</t>
  </si>
  <si>
    <t>36 ~ 40세</t>
  </si>
  <si>
    <t>31 ~ 35세</t>
  </si>
  <si>
    <t>26 ~ 30세</t>
  </si>
  <si>
    <t>20 ~ 25세</t>
  </si>
  <si>
    <t>14 ~ 19세</t>
  </si>
  <si>
    <t>14세 미만</t>
  </si>
  <si>
    <t xml:space="preserve"> 단위:명</t>
    <phoneticPr fontId="3" type="noConversion"/>
  </si>
  <si>
    <t xml:space="preserve">  12. 연령별 피의자 </t>
    <phoneticPr fontId="3" type="noConversion"/>
  </si>
  <si>
    <t>자료:북부,강북경찰서,대구지방경찰청</t>
    <phoneticPr fontId="22" type="noConversion"/>
  </si>
  <si>
    <t>검  거</t>
  </si>
  <si>
    <t>발  생</t>
  </si>
  <si>
    <t>특  별 법 범</t>
  </si>
  <si>
    <t>기 타 사 범</t>
  </si>
  <si>
    <t>풍 속 범</t>
  </si>
  <si>
    <t xml:space="preserve">  11.  범죄발생 및 검거(경찰서별)</t>
    <phoneticPr fontId="3" type="noConversion"/>
  </si>
  <si>
    <t>자료:민원여권과</t>
    <phoneticPr fontId="3" type="noConversion"/>
  </si>
  <si>
    <t>12 월</t>
  </si>
  <si>
    <t>11 월</t>
  </si>
  <si>
    <t>10 월</t>
  </si>
  <si>
    <t xml:space="preserve"> 9 월</t>
  </si>
  <si>
    <t xml:space="preserve"> 8 월</t>
  </si>
  <si>
    <t xml:space="preserve"> 7 월</t>
  </si>
  <si>
    <t xml:space="preserve"> 6 월</t>
  </si>
  <si>
    <t xml:space="preserve"> 5 월</t>
  </si>
  <si>
    <t xml:space="preserve"> 4 월</t>
  </si>
  <si>
    <t xml:space="preserve"> 3 월</t>
  </si>
  <si>
    <t xml:space="preserve"> 2 월</t>
  </si>
  <si>
    <t xml:space="preserve"> 1 월</t>
  </si>
  <si>
    <t>61세이상</t>
  </si>
  <si>
    <t>51∼60</t>
  </si>
  <si>
    <t>41∼50</t>
  </si>
  <si>
    <t>31∼40</t>
  </si>
  <si>
    <t>21∼30</t>
  </si>
  <si>
    <t>20세이하</t>
  </si>
  <si>
    <t>10년복수</t>
  </si>
  <si>
    <t>5년복수</t>
  </si>
  <si>
    <t>5년미만
복수</t>
  </si>
  <si>
    <t>1년복수</t>
  </si>
  <si>
    <t>1년단수</t>
  </si>
  <si>
    <t>여행증명</t>
  </si>
  <si>
    <t>거주</t>
  </si>
  <si>
    <t>관용</t>
  </si>
  <si>
    <t>연              령              별</t>
  </si>
  <si>
    <t>기        간        별</t>
  </si>
  <si>
    <t>목     적     별</t>
  </si>
  <si>
    <t>성    별</t>
  </si>
  <si>
    <t>연별및     
월  별</t>
  </si>
  <si>
    <t>단위:명</t>
    <phoneticPr fontId="3" type="noConversion"/>
  </si>
  <si>
    <t xml:space="preserve">  10. 여권발급</t>
    <phoneticPr fontId="3" type="noConversion"/>
  </si>
  <si>
    <t xml:space="preserve">  주:1)제도개선 건의, 질의 등</t>
    <phoneticPr fontId="3" type="noConversion"/>
  </si>
  <si>
    <t>자료:민원여권과, 대구시 시민봉사과</t>
    <phoneticPr fontId="3" type="noConversion"/>
  </si>
  <si>
    <r>
      <t>기   타</t>
    </r>
    <r>
      <rPr>
        <vertAlign val="superscript"/>
        <sz val="11"/>
        <rFont val="바탕체"/>
        <family val="1"/>
        <charset val="129"/>
      </rPr>
      <t>1)</t>
    </r>
  </si>
  <si>
    <t>고충민원</t>
  </si>
  <si>
    <t>확인·증명
/교부</t>
    <phoneticPr fontId="3" type="noConversion"/>
  </si>
  <si>
    <t>시험·검사</t>
  </si>
  <si>
    <t>신고·등록</t>
  </si>
  <si>
    <t>승인·지정</t>
  </si>
  <si>
    <t>특허·면허</t>
  </si>
  <si>
    <t>인가·허가</t>
  </si>
  <si>
    <t xml:space="preserve">  9. 민원서류 처리</t>
    <phoneticPr fontId="3" type="noConversion"/>
  </si>
  <si>
    <t xml:space="preserve">     7)신용협동조합과 신협지소 등 포함</t>
  </si>
  <si>
    <t xml:space="preserve">     6)종합일간신문사에 한함.</t>
  </si>
  <si>
    <t xml:space="preserve">     5)라디오방송국 포함, 유선방송 제외</t>
  </si>
  <si>
    <t xml:space="preserve">     4)본청은 제외   </t>
  </si>
  <si>
    <t xml:space="preserve">     3)우편집중국 북구 포함, 우편취급소 제외</t>
  </si>
  <si>
    <t xml:space="preserve">     2)소년원, 구치소 등 포함   </t>
  </si>
  <si>
    <t xml:space="preserve">  주:1)직속기관중 소방서는 소방관서에만 집계</t>
  </si>
  <si>
    <t>자료:총무과,기획조정실</t>
    <phoneticPr fontId="3" type="noConversion"/>
  </si>
  <si>
    <t>구·군</t>
  </si>
  <si>
    <t>시</t>
  </si>
  <si>
    <t>읍·면</t>
  </si>
  <si>
    <r>
      <t>시</t>
    </r>
    <r>
      <rPr>
        <vertAlign val="superscript"/>
        <sz val="11"/>
        <rFont val="바탕체"/>
        <family val="1"/>
        <charset val="129"/>
      </rPr>
      <t>1)</t>
    </r>
  </si>
  <si>
    <r>
      <t>기타</t>
    </r>
    <r>
      <rPr>
        <vertAlign val="superscript"/>
        <sz val="11"/>
        <rFont val="바탕체"/>
        <family val="1"/>
        <charset val="129"/>
      </rPr>
      <t>7)</t>
    </r>
  </si>
  <si>
    <t>산  림</t>
  </si>
  <si>
    <t>수산업</t>
  </si>
  <si>
    <t>축  산</t>
  </si>
  <si>
    <t>원  예</t>
  </si>
  <si>
    <t>농  업</t>
  </si>
  <si>
    <t>직속기관</t>
  </si>
  <si>
    <r>
      <t>교도소</t>
    </r>
    <r>
      <rPr>
        <vertAlign val="superscript"/>
        <sz val="11"/>
        <rFont val="바탕체"/>
        <family val="1"/>
        <charset val="129"/>
      </rPr>
      <t>2)</t>
    </r>
  </si>
  <si>
    <t>검찰청   지  청</t>
  </si>
  <si>
    <t>등기소</t>
  </si>
  <si>
    <t>법원 · 지원</t>
  </si>
  <si>
    <t>119
안전센터</t>
  </si>
  <si>
    <t>소방서</t>
  </si>
  <si>
    <t>소방  
본부</t>
  </si>
  <si>
    <t>순찰지구대·파출소</t>
  </si>
  <si>
    <t>경찰서</t>
  </si>
  <si>
    <t>경찰청</t>
  </si>
  <si>
    <t>사 업 소</t>
  </si>
  <si>
    <t>출   장   소</t>
  </si>
  <si>
    <t>동읍면</t>
  </si>
  <si>
    <t>시·도</t>
  </si>
  <si>
    <t>협     동     조     합</t>
  </si>
  <si>
    <t>한국
농촌
공사</t>
  </si>
  <si>
    <r>
      <t>신문사</t>
    </r>
    <r>
      <rPr>
        <vertAlign val="superscript"/>
        <sz val="10"/>
        <rFont val="바탕체"/>
        <family val="1"/>
        <charset val="129"/>
      </rPr>
      <t>6)</t>
    </r>
  </si>
  <si>
    <r>
      <t>방송사</t>
    </r>
    <r>
      <rPr>
        <vertAlign val="superscript"/>
        <sz val="10"/>
        <rFont val="바탕체"/>
        <family val="1"/>
        <charset val="129"/>
      </rPr>
      <t>5)</t>
    </r>
  </si>
  <si>
    <t>전화국</t>
  </si>
  <si>
    <r>
      <t>기  타  중앙직속기관</t>
    </r>
    <r>
      <rPr>
        <vertAlign val="superscript"/>
        <sz val="11"/>
        <rFont val="바탕체"/>
        <family val="1"/>
        <charset val="129"/>
      </rPr>
      <t>4)</t>
    </r>
  </si>
  <si>
    <t>국립농산물품질관리원</t>
  </si>
  <si>
    <t>세무서</t>
  </si>
  <si>
    <r>
      <t>우체국    관 서</t>
    </r>
    <r>
      <rPr>
        <vertAlign val="superscript"/>
        <sz val="11"/>
        <rFont val="바탕체"/>
        <family val="1"/>
        <charset val="129"/>
      </rPr>
      <t>3)</t>
    </r>
  </si>
  <si>
    <t>교육청</t>
  </si>
  <si>
    <t>보훈청</t>
  </si>
  <si>
    <t xml:space="preserve">  법 원 검 찰 관 서 </t>
  </si>
  <si>
    <t>경  찰 ·  소   방   관   서</t>
  </si>
  <si>
    <t>지         방         행         정         관         서</t>
  </si>
  <si>
    <t>단위:개소</t>
  </si>
  <si>
    <t xml:space="preserve">  8. 관내관공서 및 주요기관</t>
    <phoneticPr fontId="3" type="noConversion"/>
  </si>
  <si>
    <t>자료 : 총무과</t>
    <phoneticPr fontId="3" type="noConversion"/>
  </si>
  <si>
    <t>징계해임</t>
  </si>
  <si>
    <t>징계파면</t>
  </si>
  <si>
    <t>사    망</t>
  </si>
  <si>
    <t>조기퇴직</t>
  </si>
  <si>
    <t>명예퇴직</t>
  </si>
  <si>
    <t>직권면직</t>
  </si>
  <si>
    <t>당연퇴직</t>
  </si>
  <si>
    <t>의원면직</t>
  </si>
  <si>
    <t>정년퇴직</t>
  </si>
  <si>
    <r>
      <t xml:space="preserve">2 0 1 </t>
    </r>
    <r>
      <rPr>
        <sz val="11"/>
        <color indexed="8"/>
        <rFont val="바탕체"/>
        <family val="1"/>
        <charset val="129"/>
      </rPr>
      <t>4</t>
    </r>
  </si>
  <si>
    <t>지도</t>
  </si>
  <si>
    <t>연구</t>
  </si>
  <si>
    <t>9 급</t>
  </si>
  <si>
    <t>8 급</t>
  </si>
  <si>
    <t>7 급</t>
  </si>
  <si>
    <t>6 급</t>
  </si>
  <si>
    <t>5 급</t>
  </si>
  <si>
    <t>4 급</t>
  </si>
  <si>
    <t>3 급</t>
  </si>
  <si>
    <t>2 급</t>
  </si>
  <si>
    <t>1 급</t>
  </si>
  <si>
    <t>고용직</t>
  </si>
  <si>
    <t>계약직</t>
  </si>
  <si>
    <t>기능직</t>
  </si>
  <si>
    <t>일               반               직</t>
  </si>
  <si>
    <t>고  위
공무원</t>
  </si>
  <si>
    <t>특정직</t>
  </si>
  <si>
    <t>별정직</t>
  </si>
  <si>
    <t>정무직</t>
  </si>
  <si>
    <t>연 별 및
사 유 별</t>
  </si>
  <si>
    <t xml:space="preserve">  7. 퇴직사유별 공무원</t>
    <phoneticPr fontId="3" type="noConversion"/>
  </si>
  <si>
    <t>자료 :북부,강북경찰서, 지방경찰청</t>
    <phoneticPr fontId="3" type="noConversion"/>
  </si>
  <si>
    <t>2 0 1 6</t>
    <phoneticPr fontId="3" type="noConversion"/>
  </si>
  <si>
    <t xml:space="preserve">2 0 1 3 </t>
  </si>
  <si>
    <t>2 0 1 12</t>
  </si>
  <si>
    <t xml:space="preserve">2 0 1 1 </t>
  </si>
  <si>
    <t>파출소
출장소등</t>
    <phoneticPr fontId="3" type="noConversion"/>
  </si>
  <si>
    <t>해양경찰서</t>
    <phoneticPr fontId="3" type="noConversion"/>
  </si>
  <si>
    <t>지방해양
경찰청</t>
    <phoneticPr fontId="3" type="noConversion"/>
  </si>
  <si>
    <t>계</t>
    <phoneticPr fontId="3" type="noConversion"/>
  </si>
  <si>
    <t>지구대
파출소</t>
  </si>
  <si>
    <t>지방
경찰청</t>
  </si>
  <si>
    <t>해양경찰청소속</t>
    <phoneticPr fontId="3" type="noConversion"/>
  </si>
  <si>
    <t>경찰청소속</t>
  </si>
  <si>
    <t>합 계</t>
  </si>
  <si>
    <t>단위 : 명</t>
    <phoneticPr fontId="3" type="noConversion"/>
  </si>
  <si>
    <t xml:space="preserve">  6. 경찰공무원</t>
    <phoneticPr fontId="3" type="noConversion"/>
  </si>
  <si>
    <t xml:space="preserve">     3. 서부소방서 관할(읍내,동천,태전)수치는 2016는 부터 포함 작성</t>
    <phoneticPr fontId="3" type="noConversion"/>
  </si>
  <si>
    <t xml:space="preserve">     2.합계란에 의용소방원 제외, 소방본부는 시본청공무원에 포함</t>
    <phoneticPr fontId="3" type="noConversion"/>
  </si>
  <si>
    <t xml:space="preserve"> 주 :1. ( )숫자는 서부소방서 소속 읍내, 태전, 동천119안전센터 근무자임</t>
    <phoneticPr fontId="3" type="noConversion"/>
  </si>
  <si>
    <t>자료 : 북부소방서, 서부소방서, 소방안전본부</t>
    <phoneticPr fontId="3" type="noConversion"/>
  </si>
  <si>
    <t>-</t>
    <phoneticPr fontId="3" type="noConversion"/>
  </si>
  <si>
    <t>서부소방서</t>
    <phoneticPr fontId="3" type="noConversion"/>
  </si>
  <si>
    <t>북부소방서</t>
    <phoneticPr fontId="3" type="noConversion"/>
  </si>
  <si>
    <t>인원수</t>
  </si>
  <si>
    <t>대수</t>
  </si>
  <si>
    <t>소방사</t>
  </si>
  <si>
    <t>소방교</t>
  </si>
  <si>
    <t>소방장</t>
  </si>
  <si>
    <t>소방위</t>
  </si>
  <si>
    <t>소방경</t>
  </si>
  <si>
    <t>소방령</t>
  </si>
  <si>
    <t>소방정</t>
  </si>
  <si>
    <t>소방준감</t>
  </si>
  <si>
    <t>소방감</t>
  </si>
  <si>
    <t>소방정감</t>
  </si>
  <si>
    <t>전문대</t>
  </si>
  <si>
    <t>여성의용소방대</t>
  </si>
  <si>
    <t>의용소방대</t>
  </si>
  <si>
    <t>전문직</t>
  </si>
  <si>
    <t>일반직</t>
  </si>
  <si>
    <t>소                 방                 직</t>
  </si>
  <si>
    <t xml:space="preserve">  </t>
  </si>
  <si>
    <t xml:space="preserve"> 단위:명</t>
    <phoneticPr fontId="3" type="noConversion"/>
  </si>
  <si>
    <t xml:space="preserve">  5. 소방공무원  </t>
    <phoneticPr fontId="3" type="noConversion"/>
  </si>
  <si>
    <t>자료:기획조정실</t>
    <phoneticPr fontId="3" type="noConversion"/>
  </si>
  <si>
    <t>4급</t>
  </si>
  <si>
    <t>기 능 직</t>
  </si>
  <si>
    <t>별 정 직</t>
  </si>
  <si>
    <t>일               반              직</t>
  </si>
  <si>
    <t>합   계</t>
  </si>
  <si>
    <t xml:space="preserve">  4. 동 공무원</t>
    <phoneticPr fontId="3" type="noConversion"/>
  </si>
  <si>
    <t>어울아트센터</t>
    <phoneticPr fontId="3" type="noConversion"/>
  </si>
  <si>
    <t>보   건   소</t>
  </si>
  <si>
    <t>의 회 사 무 국</t>
  </si>
  <si>
    <t>9급</t>
  </si>
  <si>
    <t>8급</t>
  </si>
  <si>
    <t>7급</t>
  </si>
  <si>
    <t>6급</t>
  </si>
  <si>
    <t>5급</t>
  </si>
  <si>
    <t>3급</t>
  </si>
  <si>
    <t>2~3급</t>
  </si>
  <si>
    <t>2급</t>
  </si>
  <si>
    <t>1급</t>
  </si>
  <si>
    <t>기타직</t>
  </si>
  <si>
    <t>지도사</t>
  </si>
  <si>
    <t>지도관</t>
  </si>
  <si>
    <t>연구사</t>
  </si>
  <si>
    <t>연구관</t>
  </si>
  <si>
    <t>전문
경력관</t>
  </si>
  <si>
    <t xml:space="preserve">        일              반               직</t>
  </si>
  <si>
    <t xml:space="preserve">  3. 의회사무국, 직속기관 등 공무원</t>
    <phoneticPr fontId="3" type="noConversion"/>
  </si>
  <si>
    <r>
      <t xml:space="preserve">2 0 1 </t>
    </r>
    <r>
      <rPr>
        <sz val="10"/>
        <color indexed="8"/>
        <rFont val="바탕체"/>
        <family val="1"/>
        <charset val="129"/>
      </rPr>
      <t>4</t>
    </r>
    <phoneticPr fontId="3" type="noConversion"/>
  </si>
  <si>
    <t>일                       반                      직</t>
  </si>
  <si>
    <t>단위:명</t>
    <phoneticPr fontId="3" type="noConversion"/>
  </si>
  <si>
    <t xml:space="preserve">  2. 구본청 공무원</t>
    <phoneticPr fontId="3" type="noConversion"/>
  </si>
  <si>
    <t xml:space="preserve"> 기 능 직</t>
    <phoneticPr fontId="3" type="noConversion"/>
  </si>
  <si>
    <t>지 도 사</t>
    <phoneticPr fontId="3" type="noConversion"/>
  </si>
  <si>
    <t>지 도 관</t>
    <phoneticPr fontId="3" type="noConversion"/>
  </si>
  <si>
    <t>연 구 사</t>
    <phoneticPr fontId="3" type="noConversion"/>
  </si>
  <si>
    <t>연 구 관</t>
    <phoneticPr fontId="3" type="noConversion"/>
  </si>
  <si>
    <t>일 반 직</t>
    <phoneticPr fontId="3" type="noConversion"/>
  </si>
  <si>
    <t>특 정 직</t>
    <phoneticPr fontId="3" type="noConversion"/>
  </si>
  <si>
    <t>별 정 직</t>
    <phoneticPr fontId="3" type="noConversion"/>
  </si>
  <si>
    <t>정 무 직</t>
    <phoneticPr fontId="3" type="noConversion"/>
  </si>
  <si>
    <t>2 0 1 4</t>
    <phoneticPr fontId="3" type="noConversion"/>
  </si>
  <si>
    <t>동</t>
  </si>
  <si>
    <t>구의회사무국, 
직속기관 및 사업소</t>
  </si>
  <si>
    <t>구  본  청</t>
  </si>
  <si>
    <t>연 별 및  
직 능 별</t>
  </si>
  <si>
    <t xml:space="preserve">  1. 공무원 총괄</t>
    <phoneticPr fontId="3" type="noConversion"/>
  </si>
  <si>
    <t>ⅩⅦ. 공공행정 및 사법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</si>
</sst>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 &quot;"/>
    <numFmt numFmtId="177" formatCode="#,##0;\-#,##0;&quot;-&quot;"/>
    <numFmt numFmtId="178" formatCode="#,##0_ "/>
    <numFmt numFmtId="179" formatCode="_-* #,##0.0_-;\-* #,##0.0_-;_-* &quot;-&quot;?_-;_-@_-"/>
    <numFmt numFmtId="180" formatCode="#,##0_);[Red]\(#,##0\)"/>
    <numFmt numFmtId="181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2" formatCode="0_ "/>
    <numFmt numFmtId="183" formatCode="\(#,##0\)"/>
    <numFmt numFmtId="184" formatCode="#,##0;\-#,##0;&quot;-&quot;;"/>
    <numFmt numFmtId="185" formatCode="\(#,##0\);\(&quot;-&quot;#,##0\);\(\ \ \);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u/>
      <sz val="10"/>
      <color indexed="12"/>
      <name val="Arial"/>
      <family val="2"/>
    </font>
    <font>
      <u/>
      <sz val="14"/>
      <color indexed="12"/>
      <name val="휴먼매직체"/>
      <family val="1"/>
      <charset val="129"/>
    </font>
    <font>
      <sz val="11"/>
      <color indexed="8"/>
      <name val="바탕체"/>
      <family val="1"/>
      <charset val="129"/>
    </font>
    <font>
      <sz val="12"/>
      <name val="돋움"/>
      <family val="3"/>
      <charset val="129"/>
    </font>
    <font>
      <b/>
      <sz val="12"/>
      <name val="바탕체"/>
      <family val="1"/>
      <charset val="129"/>
    </font>
    <font>
      <sz val="11"/>
      <color rgb="FF000000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b/>
      <sz val="16"/>
      <name val="바탕체"/>
      <family val="1"/>
      <charset val="129"/>
    </font>
    <font>
      <sz val="10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vertAlign val="superscript"/>
      <sz val="9"/>
      <color theme="1"/>
      <name val="바탕체"/>
      <family val="1"/>
      <charset val="129"/>
    </font>
    <font>
      <sz val="10"/>
      <color indexed="8"/>
      <name val="굴림"/>
      <family val="3"/>
      <charset val="129"/>
    </font>
    <font>
      <vertAlign val="superscript"/>
      <sz val="10"/>
      <color theme="1"/>
      <name val="바탕체"/>
      <family val="1"/>
      <charset val="129"/>
    </font>
    <font>
      <sz val="12"/>
      <name val="바탕체"/>
      <family val="1"/>
      <charset val="129"/>
    </font>
    <font>
      <sz val="12"/>
      <color theme="1"/>
      <name val="바탕체"/>
      <family val="1"/>
      <charset val="129"/>
    </font>
    <font>
      <b/>
      <sz val="1"/>
      <color indexed="8"/>
      <name val="Courier"/>
      <family val="3"/>
    </font>
    <font>
      <sz val="11"/>
      <name val="Arial"/>
      <family val="2"/>
    </font>
    <font>
      <vertAlign val="superscript"/>
      <sz val="11"/>
      <name val="바탕체"/>
      <family val="1"/>
      <charset val="129"/>
    </font>
    <font>
      <sz val="11"/>
      <color indexed="10"/>
      <name val="바탕체"/>
      <family val="1"/>
      <charset val="129"/>
    </font>
    <font>
      <sz val="11"/>
      <color indexed="8"/>
      <name val="돋움"/>
      <family val="3"/>
      <charset val="129"/>
    </font>
    <font>
      <vertAlign val="superscript"/>
      <sz val="10"/>
      <name val="바탕체"/>
      <family val="1"/>
      <charset val="129"/>
    </font>
    <font>
      <sz val="14"/>
      <name val="바탕체"/>
      <family val="1"/>
      <charset val="129"/>
    </font>
    <font>
      <sz val="9"/>
      <name val="바탕체"/>
      <family val="1"/>
      <charset val="129"/>
    </font>
    <font>
      <sz val="11"/>
      <color indexed="9"/>
      <name val="바탕체"/>
      <family val="1"/>
      <charset val="129"/>
    </font>
    <font>
      <sz val="11"/>
      <color rgb="FF0000FF"/>
      <name val="바탕체"/>
      <family val="1"/>
      <charset val="129"/>
    </font>
    <font>
      <sz val="10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sz val="9"/>
      <color indexed="8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7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protection locked="0"/>
    </xf>
    <xf numFmtId="0" fontId="1" fillId="0" borderId="0"/>
    <xf numFmtId="181" fontId="1" fillId="0" borderId="0">
      <protection locked="0"/>
    </xf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7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3" applyFont="1" applyFill="1" applyAlignment="1" applyProtection="1">
      <alignment horizontal="center" vertical="center"/>
    </xf>
    <xf numFmtId="176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77" fontId="6" fillId="0" borderId="1" xfId="4" applyNumberFormat="1" applyFont="1" applyFill="1" applyBorder="1" applyAlignment="1" applyProtection="1">
      <alignment horizontal="right"/>
    </xf>
    <xf numFmtId="177" fontId="6" fillId="0" borderId="1" xfId="4" applyNumberFormat="1" applyFont="1" applyFill="1" applyBorder="1" applyAlignment="1">
      <alignment horizontal="right"/>
    </xf>
    <xf numFmtId="177" fontId="2" fillId="2" borderId="2" xfId="0" applyNumberFormat="1" applyFont="1" applyFill="1" applyBorder="1" applyAlignment="1">
      <alignment horizontal="center" vertical="center"/>
    </xf>
    <xf numFmtId="177" fontId="6" fillId="0" borderId="0" xfId="5" applyNumberFormat="1" applyFont="1" applyFill="1" applyBorder="1" applyAlignment="1">
      <alignment horizontal="right"/>
    </xf>
    <xf numFmtId="177" fontId="2" fillId="2" borderId="3" xfId="0" applyNumberFormat="1" applyFont="1" applyFill="1" applyBorder="1" applyAlignment="1">
      <alignment horizontal="center" vertical="center"/>
    </xf>
    <xf numFmtId="41" fontId="2" fillId="0" borderId="0" xfId="0" applyNumberFormat="1" applyFont="1" applyBorder="1">
      <alignment vertical="center"/>
    </xf>
    <xf numFmtId="41" fontId="2" fillId="0" borderId="1" xfId="0" applyNumberFormat="1" applyFont="1" applyBorder="1">
      <alignment vertical="center"/>
    </xf>
    <xf numFmtId="41" fontId="2" fillId="0" borderId="4" xfId="0" applyNumberFormat="1" applyFont="1" applyBorder="1">
      <alignment vertical="center"/>
    </xf>
    <xf numFmtId="41" fontId="2" fillId="0" borderId="5" xfId="0" applyNumberFormat="1" applyFont="1" applyBorder="1">
      <alignment vertical="center"/>
    </xf>
    <xf numFmtId="41" fontId="2" fillId="2" borderId="0" xfId="0" applyNumberFormat="1" applyFont="1" applyFill="1" applyBorder="1" applyAlignment="1">
      <alignment horizontal="center" vertical="center"/>
    </xf>
    <xf numFmtId="41" fontId="2" fillId="2" borderId="5" xfId="0" applyNumberFormat="1" applyFont="1" applyFill="1" applyBorder="1" applyAlignment="1">
      <alignment horizontal="center" vertical="center"/>
    </xf>
    <xf numFmtId="41" fontId="2" fillId="2" borderId="6" xfId="0" applyNumberFormat="1" applyFont="1" applyFill="1" applyBorder="1" applyAlignment="1">
      <alignment horizontal="center" vertical="center"/>
    </xf>
    <xf numFmtId="41" fontId="2" fillId="2" borderId="7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0" fontId="2" fillId="3" borderId="9" xfId="6" applyFont="1" applyFill="1" applyBorder="1" applyAlignment="1">
      <alignment horizontal="center" vertical="center"/>
    </xf>
    <xf numFmtId="0" fontId="2" fillId="3" borderId="10" xfId="6" applyFont="1" applyFill="1" applyBorder="1" applyAlignment="1">
      <alignment horizontal="center" vertical="center"/>
    </xf>
    <xf numFmtId="0" fontId="2" fillId="3" borderId="10" xfId="6" applyFont="1" applyFill="1" applyBorder="1" applyAlignment="1">
      <alignment horizontal="center" vertical="center" wrapText="1"/>
    </xf>
    <xf numFmtId="177" fontId="2" fillId="3" borderId="11" xfId="6" applyNumberFormat="1" applyFont="1" applyFill="1" applyBorder="1" applyAlignment="1">
      <alignment horizontal="center" vertical="center" wrapText="1"/>
    </xf>
    <xf numFmtId="0" fontId="2" fillId="3" borderId="12" xfId="6" applyFont="1" applyFill="1" applyBorder="1" applyAlignment="1">
      <alignment horizontal="center" vertical="center"/>
    </xf>
    <xf numFmtId="0" fontId="2" fillId="3" borderId="9" xfId="6" applyFont="1" applyFill="1" applyBorder="1" applyAlignment="1">
      <alignment horizontal="center" vertical="center"/>
    </xf>
    <xf numFmtId="0" fontId="2" fillId="3" borderId="10" xfId="6" applyFont="1" applyFill="1" applyBorder="1" applyAlignment="1">
      <alignment horizontal="center" vertical="center"/>
    </xf>
    <xf numFmtId="178" fontId="2" fillId="3" borderId="10" xfId="6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176" fontId="6" fillId="0" borderId="1" xfId="7" applyNumberFormat="1" applyFont="1" applyFill="1" applyBorder="1" applyAlignment="1" applyProtection="1">
      <alignment horizontal="right"/>
    </xf>
    <xf numFmtId="177" fontId="6" fillId="0" borderId="1" xfId="8" applyNumberFormat="1" applyFont="1" applyFill="1" applyBorder="1" applyAlignment="1" applyProtection="1">
      <alignment horizontal="right" vertical="center"/>
    </xf>
    <xf numFmtId="177" fontId="6" fillId="0" borderId="1" xfId="8" applyNumberFormat="1" applyFont="1" applyFill="1" applyBorder="1" applyAlignment="1" applyProtection="1">
      <alignment vertical="center"/>
    </xf>
    <xf numFmtId="177" fontId="6" fillId="0" borderId="1" xfId="8" applyNumberFormat="1" applyFont="1" applyFill="1" applyBorder="1" applyAlignment="1">
      <alignment horizontal="right" vertical="center"/>
    </xf>
    <xf numFmtId="177" fontId="6" fillId="0" borderId="1" xfId="8" applyNumberFormat="1" applyFont="1" applyFill="1" applyBorder="1" applyAlignment="1">
      <alignment vertical="center"/>
    </xf>
    <xf numFmtId="176" fontId="6" fillId="0" borderId="1" xfId="8" applyNumberFormat="1" applyFont="1" applyFill="1" applyBorder="1" applyAlignment="1">
      <alignment vertical="center"/>
    </xf>
    <xf numFmtId="176" fontId="2" fillId="0" borderId="4" xfId="8" applyNumberFormat="1" applyFont="1" applyFill="1" applyBorder="1" applyAlignment="1">
      <alignment vertical="center"/>
    </xf>
    <xf numFmtId="176" fontId="6" fillId="0" borderId="0" xfId="7" applyNumberFormat="1" applyFont="1" applyAlignment="1">
      <alignment horizontal="right"/>
    </xf>
    <xf numFmtId="177" fontId="6" fillId="0" borderId="0" xfId="9" applyNumberFormat="1" applyFont="1" applyFill="1" applyBorder="1" applyAlignment="1">
      <alignment horizontal="right" vertical="center"/>
    </xf>
    <xf numFmtId="177" fontId="6" fillId="0" borderId="0" xfId="9" applyNumberFormat="1" applyFont="1" applyFill="1" applyAlignment="1">
      <alignment horizontal="right" vertical="center"/>
    </xf>
    <xf numFmtId="177" fontId="6" fillId="0" borderId="0" xfId="9" applyNumberFormat="1" applyFont="1" applyFill="1" applyAlignment="1">
      <alignment vertical="center"/>
    </xf>
    <xf numFmtId="176" fontId="6" fillId="0" borderId="0" xfId="9" applyNumberFormat="1" applyFont="1" applyFill="1" applyBorder="1" applyAlignment="1">
      <alignment vertical="center"/>
    </xf>
    <xf numFmtId="176" fontId="2" fillId="0" borderId="5" xfId="9" applyNumberFormat="1" applyFont="1" applyFill="1" applyBorder="1" applyAlignment="1">
      <alignment vertical="center"/>
    </xf>
    <xf numFmtId="41" fontId="2" fillId="0" borderId="6" xfId="0" applyNumberFormat="1" applyFont="1" applyBorder="1">
      <alignment vertical="center"/>
    </xf>
    <xf numFmtId="41" fontId="2" fillId="0" borderId="7" xfId="0" applyNumberFormat="1" applyFont="1" applyBorder="1">
      <alignment vertical="center"/>
    </xf>
    <xf numFmtId="177" fontId="2" fillId="2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/>
    </xf>
    <xf numFmtId="177" fontId="2" fillId="3" borderId="10" xfId="0" applyNumberFormat="1" applyFont="1" applyFill="1" applyBorder="1" applyAlignment="1">
      <alignment horizontal="center" vertical="center" wrapText="1"/>
    </xf>
    <xf numFmtId="177" fontId="2" fillId="3" borderId="10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9" xfId="10" applyNumberFormat="1" applyFont="1" applyFill="1" applyBorder="1" applyAlignment="1">
      <alignment horizontal="center" vertical="center"/>
    </xf>
    <xf numFmtId="177" fontId="2" fillId="0" borderId="9" xfId="10" applyNumberFormat="1" applyFont="1" applyFill="1" applyBorder="1" applyAlignment="1">
      <alignment horizontal="center" vertical="center" wrapText="1"/>
    </xf>
    <xf numFmtId="177" fontId="2" fillId="0" borderId="10" xfId="10" applyNumberFormat="1" applyFont="1" applyFill="1" applyBorder="1" applyAlignment="1">
      <alignment horizontal="center" vertical="center"/>
    </xf>
    <xf numFmtId="177" fontId="2" fillId="0" borderId="10" xfId="10" applyNumberFormat="1" applyFont="1" applyFill="1" applyBorder="1" applyAlignment="1">
      <alignment horizontal="center" vertical="center" wrapText="1"/>
    </xf>
    <xf numFmtId="177" fontId="2" fillId="0" borderId="10" xfId="10" applyNumberFormat="1" applyFont="1" applyFill="1" applyBorder="1" applyAlignment="1">
      <alignment horizontal="center" vertical="center" wrapText="1"/>
    </xf>
    <xf numFmtId="177" fontId="2" fillId="0" borderId="11" xfId="10" applyNumberFormat="1" applyFont="1" applyFill="1" applyBorder="1" applyAlignment="1">
      <alignment horizontal="center" vertical="center" wrapText="1"/>
    </xf>
    <xf numFmtId="177" fontId="2" fillId="0" borderId="12" xfId="10" applyNumberFormat="1" applyFont="1" applyFill="1" applyBorder="1" applyAlignment="1">
      <alignment horizontal="center" vertical="center"/>
    </xf>
    <xf numFmtId="177" fontId="2" fillId="0" borderId="9" xfId="1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left" vertical="center"/>
    </xf>
    <xf numFmtId="178" fontId="2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/>
    <xf numFmtId="0" fontId="2" fillId="4" borderId="0" xfId="0" applyFont="1" applyFill="1" applyAlignment="1">
      <alignment horizontal="left"/>
    </xf>
    <xf numFmtId="3" fontId="2" fillId="4" borderId="0" xfId="0" applyNumberFormat="1" applyFont="1" applyFill="1" applyAlignment="1"/>
    <xf numFmtId="0" fontId="2" fillId="4" borderId="0" xfId="2" applyNumberFormat="1" applyFont="1" applyFill="1" applyAlignment="1"/>
    <xf numFmtId="0" fontId="2" fillId="4" borderId="0" xfId="0" applyFont="1" applyFill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horizontal="right" vertical="center"/>
    </xf>
    <xf numFmtId="179" fontId="9" fillId="0" borderId="1" xfId="0" applyNumberFormat="1" applyFont="1" applyFill="1" applyBorder="1" applyAlignment="1">
      <alignment vertical="center"/>
    </xf>
    <xf numFmtId="41" fontId="9" fillId="0" borderId="4" xfId="0" applyNumberFormat="1" applyFont="1" applyFill="1" applyBorder="1" applyAlignment="1">
      <alignment vertical="center"/>
    </xf>
    <xf numFmtId="41" fontId="10" fillId="4" borderId="2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10" fillId="4" borderId="3" xfId="0" applyNumberFormat="1" applyFont="1" applyFill="1" applyBorder="1" applyAlignment="1">
      <alignment horizontal="center" vertical="center"/>
    </xf>
    <xf numFmtId="41" fontId="10" fillId="4" borderId="0" xfId="0" applyNumberFormat="1" applyFont="1" applyFill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1" fontId="2" fillId="0" borderId="0" xfId="11" applyNumberFormat="1" applyFont="1" applyFill="1" applyBorder="1" applyAlignment="1">
      <alignment vertical="center"/>
    </xf>
    <xf numFmtId="41" fontId="10" fillId="0" borderId="0" xfId="12" applyNumberFormat="1" applyFont="1" applyFill="1" applyBorder="1" applyAlignment="1">
      <alignment vertical="center"/>
    </xf>
    <xf numFmtId="41" fontId="10" fillId="0" borderId="0" xfId="12" applyNumberFormat="1" applyFont="1" applyFill="1" applyBorder="1" applyAlignment="1">
      <alignment horizontal="right" vertical="center"/>
    </xf>
    <xf numFmtId="179" fontId="10" fillId="0" borderId="0" xfId="12" applyNumberFormat="1" applyFont="1" applyFill="1" applyBorder="1" applyAlignment="1">
      <alignment vertical="center"/>
    </xf>
    <xf numFmtId="41" fontId="10" fillId="0" borderId="5" xfId="12" applyNumberFormat="1" applyFont="1" applyFill="1" applyBorder="1" applyAlignment="1">
      <alignment vertical="center"/>
    </xf>
    <xf numFmtId="41" fontId="2" fillId="4" borderId="0" xfId="0" applyNumberFormat="1" applyFont="1" applyFill="1" applyBorder="1" applyAlignment="1">
      <alignment vertical="center"/>
    </xf>
    <xf numFmtId="41" fontId="10" fillId="4" borderId="0" xfId="0" applyNumberFormat="1" applyFont="1" applyFill="1" applyBorder="1" applyAlignment="1">
      <alignment horizontal="right" vertical="center"/>
    </xf>
    <xf numFmtId="179" fontId="10" fillId="4" borderId="0" xfId="0" applyNumberFormat="1" applyFont="1" applyFill="1" applyBorder="1" applyAlignment="1">
      <alignment horizontal="right" vertical="center"/>
    </xf>
    <xf numFmtId="41" fontId="10" fillId="5" borderId="9" xfId="0" applyNumberFormat="1" applyFont="1" applyFill="1" applyBorder="1" applyAlignment="1">
      <alignment horizontal="center" vertical="center"/>
    </xf>
    <xf numFmtId="41" fontId="10" fillId="5" borderId="10" xfId="0" applyNumberFormat="1" applyFont="1" applyFill="1" applyBorder="1" applyAlignment="1">
      <alignment horizontal="center" vertical="center"/>
    </xf>
    <xf numFmtId="41" fontId="10" fillId="5" borderId="10" xfId="0" applyNumberFormat="1" applyFont="1" applyFill="1" applyBorder="1" applyAlignment="1">
      <alignment horizontal="center" vertical="center" wrapText="1"/>
    </xf>
    <xf numFmtId="41" fontId="10" fillId="5" borderId="13" xfId="0" applyNumberFormat="1" applyFont="1" applyFill="1" applyBorder="1" applyAlignment="1">
      <alignment horizontal="left" vertical="center"/>
    </xf>
    <xf numFmtId="41" fontId="10" fillId="5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5" borderId="12" xfId="0" applyNumberFormat="1" applyFont="1" applyFill="1" applyBorder="1" applyAlignment="1">
      <alignment horizontal="center" vertical="center"/>
    </xf>
    <xf numFmtId="41" fontId="10" fillId="5" borderId="9" xfId="0" applyNumberFormat="1" applyFont="1" applyFill="1" applyBorder="1" applyAlignment="1">
      <alignment horizontal="center" vertical="center"/>
    </xf>
    <xf numFmtId="41" fontId="10" fillId="5" borderId="10" xfId="0" applyNumberFormat="1" applyFont="1" applyFill="1" applyBorder="1" applyAlignment="1">
      <alignment horizontal="center" vertical="center"/>
    </xf>
    <xf numFmtId="41" fontId="10" fillId="5" borderId="14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177" fontId="2" fillId="2" borderId="0" xfId="0" applyNumberFormat="1" applyFont="1" applyFill="1" applyAlignment="1">
      <alignment horizontal="center" vertical="center"/>
    </xf>
    <xf numFmtId="177" fontId="2" fillId="2" borderId="0" xfId="0" applyNumberFormat="1" applyFont="1" applyFill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41" fontId="10" fillId="2" borderId="0" xfId="0" applyNumberFormat="1" applyFont="1" applyFill="1" applyBorder="1" applyAlignment="1">
      <alignment horizontal="center" vertical="center"/>
    </xf>
    <xf numFmtId="41" fontId="10" fillId="2" borderId="5" xfId="0" applyNumberFormat="1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1" fontId="12" fillId="0" borderId="1" xfId="13" applyNumberFormat="1" applyFont="1" applyFill="1" applyBorder="1" applyAlignment="1" applyProtection="1">
      <alignment vertical="center"/>
      <protection locked="0"/>
    </xf>
    <xf numFmtId="41" fontId="12" fillId="0" borderId="1" xfId="13" applyNumberFormat="1" applyFont="1" applyFill="1" applyBorder="1" applyAlignment="1" applyProtection="1">
      <alignment horizontal="right" vertical="center"/>
      <protection locked="0"/>
    </xf>
    <xf numFmtId="41" fontId="12" fillId="0" borderId="1" xfId="14" applyNumberFormat="1" applyFont="1" applyFill="1" applyBorder="1" applyAlignment="1" applyProtection="1">
      <alignment horizontal="right" vertical="center"/>
      <protection locked="0"/>
    </xf>
    <xf numFmtId="41" fontId="12" fillId="0" borderId="1" xfId="14" applyNumberFormat="1" applyFont="1" applyFill="1" applyBorder="1" applyAlignment="1">
      <alignment vertical="center"/>
    </xf>
    <xf numFmtId="41" fontId="12" fillId="0" borderId="4" xfId="14" applyNumberFormat="1" applyFont="1" applyFill="1" applyBorder="1" applyAlignment="1">
      <alignment vertical="center"/>
    </xf>
    <xf numFmtId="41" fontId="2" fillId="4" borderId="2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Border="1" applyAlignment="1" applyProtection="1">
      <alignment vertical="center"/>
      <protection locked="0"/>
    </xf>
    <xf numFmtId="41" fontId="12" fillId="0" borderId="0" xfId="0" applyNumberFormat="1" applyFont="1" applyFill="1" applyBorder="1" applyAlignment="1" applyProtection="1">
      <alignment horizontal="right" vertical="center"/>
      <protection locked="0"/>
    </xf>
    <xf numFmtId="41" fontId="12" fillId="0" borderId="0" xfId="0" applyNumberFormat="1" applyFont="1" applyFill="1" applyBorder="1" applyAlignment="1">
      <alignment vertical="center"/>
    </xf>
    <xf numFmtId="41" fontId="12" fillId="0" borderId="5" xfId="0" applyNumberFormat="1" applyFont="1" applyFill="1" applyBorder="1" applyAlignment="1">
      <alignment vertical="center"/>
    </xf>
    <xf numFmtId="41" fontId="2" fillId="4" borderId="3" xfId="0" applyNumberFormat="1" applyFont="1" applyFill="1" applyBorder="1" applyAlignment="1">
      <alignment horizontal="center" vertical="center"/>
    </xf>
    <xf numFmtId="41" fontId="12" fillId="0" borderId="6" xfId="0" applyNumberFormat="1" applyFont="1" applyFill="1" applyBorder="1" applyAlignment="1">
      <alignment vertical="center"/>
    </xf>
    <xf numFmtId="41" fontId="12" fillId="0" borderId="7" xfId="0" applyNumberFormat="1" applyFont="1" applyFill="1" applyBorder="1" applyAlignment="1">
      <alignment vertical="center"/>
    </xf>
    <xf numFmtId="41" fontId="2" fillId="4" borderId="8" xfId="0" applyNumberFormat="1" applyFont="1" applyFill="1" applyBorder="1" applyAlignment="1">
      <alignment horizontal="center" vertical="center"/>
    </xf>
    <xf numFmtId="41" fontId="10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78" fontId="2" fillId="4" borderId="0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41" fontId="12" fillId="3" borderId="9" xfId="0" applyNumberFormat="1" applyFont="1" applyFill="1" applyBorder="1" applyAlignment="1">
      <alignment horizontal="center" vertical="center" wrapText="1"/>
    </xf>
    <xf numFmtId="41" fontId="12" fillId="3" borderId="10" xfId="0" applyNumberFormat="1" applyFont="1" applyFill="1" applyBorder="1" applyAlignment="1">
      <alignment horizontal="center" vertical="center" wrapText="1"/>
    </xf>
    <xf numFmtId="41" fontId="12" fillId="3" borderId="10" xfId="0" applyNumberFormat="1" applyFont="1" applyFill="1" applyBorder="1" applyAlignment="1">
      <alignment horizontal="center" vertical="center"/>
    </xf>
    <xf numFmtId="41" fontId="12" fillId="3" borderId="9" xfId="0" applyNumberFormat="1" applyFont="1" applyFill="1" applyBorder="1" applyAlignment="1">
      <alignment horizontal="center" vertical="center"/>
    </xf>
    <xf numFmtId="41" fontId="12" fillId="3" borderId="11" xfId="0" applyNumberFormat="1" applyFont="1" applyFill="1" applyBorder="1" applyAlignment="1">
      <alignment horizontal="center" vertical="center"/>
    </xf>
    <xf numFmtId="41" fontId="2" fillId="3" borderId="1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78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2" fillId="2" borderId="1" xfId="15" applyNumberFormat="1" applyFont="1" applyFill="1" applyBorder="1" applyAlignment="1">
      <alignment horizontal="center" vertical="center"/>
    </xf>
    <xf numFmtId="41" fontId="2" fillId="2" borderId="4" xfId="15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41" fontId="2" fillId="2" borderId="0" xfId="0" applyNumberFormat="1" applyFont="1" applyFill="1" applyAlignment="1">
      <alignment vertical="center"/>
    </xf>
    <xf numFmtId="41" fontId="2" fillId="2" borderId="0" xfId="15" applyNumberFormat="1" applyFont="1" applyFill="1" applyBorder="1" applyAlignment="1">
      <alignment horizontal="center" vertical="center"/>
    </xf>
    <xf numFmtId="41" fontId="2" fillId="2" borderId="5" xfId="15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1" fontId="2" fillId="2" borderId="5" xfId="1" applyNumberFormat="1" applyFont="1" applyFill="1" applyBorder="1" applyAlignment="1">
      <alignment horizontal="center" vertical="center"/>
    </xf>
    <xf numFmtId="41" fontId="2" fillId="2" borderId="0" xfId="0" applyNumberFormat="1" applyFont="1" applyFill="1" applyBorder="1" applyAlignment="1">
      <alignment vertical="center"/>
    </xf>
    <xf numFmtId="41" fontId="2" fillId="2" borderId="0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1" fontId="2" fillId="2" borderId="6" xfId="0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shrinkToFit="1"/>
    </xf>
    <xf numFmtId="176" fontId="2" fillId="2" borderId="0" xfId="0" applyNumberFormat="1" applyFont="1" applyFill="1" applyAlignment="1">
      <alignment vertical="center" shrinkToFit="1"/>
    </xf>
    <xf numFmtId="41" fontId="2" fillId="4" borderId="1" xfId="16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41" fontId="2" fillId="4" borderId="0" xfId="16" applyNumberFormat="1" applyFont="1" applyFill="1" applyBorder="1" applyAlignment="1">
      <alignment horizontal="center" vertical="center" shrinkToFit="1"/>
    </xf>
    <xf numFmtId="41" fontId="2" fillId="2" borderId="0" xfId="16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41" fontId="2" fillId="4" borderId="0" xfId="16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41" fontId="2" fillId="2" borderId="0" xfId="16" applyNumberFormat="1" applyFont="1" applyFill="1" applyBorder="1" applyAlignment="1">
      <alignment horizontal="center" vertical="center" shrinkToFit="1"/>
    </xf>
    <xf numFmtId="41" fontId="2" fillId="4" borderId="5" xfId="16" applyNumberFormat="1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1" fontId="12" fillId="0" borderId="1" xfId="0" applyNumberFormat="1" applyFont="1" applyFill="1" applyBorder="1" applyAlignment="1">
      <alignment vertical="center"/>
    </xf>
    <xf numFmtId="41" fontId="14" fillId="2" borderId="2" xfId="0" applyNumberFormat="1" applyFont="1" applyFill="1" applyBorder="1" applyAlignment="1">
      <alignment horizontal="center" vertical="center"/>
    </xf>
    <xf numFmtId="41" fontId="10" fillId="2" borderId="3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vertical="center"/>
    </xf>
    <xf numFmtId="41" fontId="10" fillId="2" borderId="8" xfId="0" applyNumberFormat="1" applyFont="1" applyFill="1" applyBorder="1" applyAlignment="1">
      <alignment horizontal="center" vertical="center"/>
    </xf>
    <xf numFmtId="41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1" fontId="14" fillId="5" borderId="9" xfId="0" applyNumberFormat="1" applyFont="1" applyFill="1" applyBorder="1" applyAlignment="1">
      <alignment horizontal="center" vertical="center" wrapText="1"/>
    </xf>
    <xf numFmtId="41" fontId="14" fillId="5" borderId="10" xfId="0" applyNumberFormat="1" applyFont="1" applyFill="1" applyBorder="1" applyAlignment="1">
      <alignment horizontal="center" vertical="center" wrapText="1"/>
    </xf>
    <xf numFmtId="41" fontId="14" fillId="5" borderId="13" xfId="0" applyNumberFormat="1" applyFont="1" applyFill="1" applyBorder="1" applyAlignment="1">
      <alignment horizontal="center" vertical="center" wrapText="1"/>
    </xf>
    <xf numFmtId="41" fontId="15" fillId="5" borderId="10" xfId="0" applyNumberFormat="1" applyFont="1" applyFill="1" applyBorder="1" applyAlignment="1">
      <alignment horizontal="center" vertical="center" wrapText="1"/>
    </xf>
    <xf numFmtId="41" fontId="14" fillId="5" borderId="13" xfId="0" applyNumberFormat="1" applyFont="1" applyFill="1" applyBorder="1" applyAlignment="1">
      <alignment horizontal="center" vertical="center" wrapText="1"/>
    </xf>
    <xf numFmtId="41" fontId="14" fillId="5" borderId="10" xfId="0" applyNumberFormat="1" applyFont="1" applyFill="1" applyBorder="1" applyAlignment="1">
      <alignment horizontal="center" vertical="center"/>
    </xf>
    <xf numFmtId="41" fontId="14" fillId="5" borderId="10" xfId="0" applyNumberFormat="1" applyFont="1" applyFill="1" applyBorder="1" applyAlignment="1">
      <alignment horizontal="center" vertical="center" wrapText="1"/>
    </xf>
    <xf numFmtId="41" fontId="14" fillId="5" borderId="2" xfId="0" applyNumberFormat="1" applyFont="1" applyFill="1" applyBorder="1" applyAlignment="1">
      <alignment horizontal="center" vertical="center"/>
    </xf>
    <xf numFmtId="41" fontId="14" fillId="5" borderId="12" xfId="0" applyNumberFormat="1" applyFont="1" applyFill="1" applyBorder="1" applyAlignment="1">
      <alignment horizontal="center" vertical="center" wrapText="1"/>
    </xf>
    <xf numFmtId="41" fontId="14" fillId="5" borderId="7" xfId="0" applyNumberFormat="1" applyFont="1" applyFill="1" applyBorder="1" applyAlignment="1">
      <alignment horizontal="center" vertical="center" wrapText="1"/>
    </xf>
    <xf numFmtId="41" fontId="14" fillId="5" borderId="14" xfId="0" applyNumberFormat="1" applyFont="1" applyFill="1" applyBorder="1" applyAlignment="1">
      <alignment horizontal="center" vertical="center" wrapText="1"/>
    </xf>
    <xf numFmtId="41" fontId="14" fillId="5" borderId="11" xfId="0" applyNumberFormat="1" applyFont="1" applyFill="1" applyBorder="1" applyAlignment="1">
      <alignment horizontal="center" vertical="center" wrapText="1"/>
    </xf>
    <xf numFmtId="41" fontId="14" fillId="5" borderId="8" xfId="0" applyNumberFormat="1" applyFont="1" applyFill="1" applyBorder="1" applyAlignment="1">
      <alignment horizontal="center" vertical="center" wrapText="1"/>
    </xf>
    <xf numFmtId="41" fontId="12" fillId="2" borderId="0" xfId="0" applyNumberFormat="1" applyFont="1" applyFill="1" applyBorder="1" applyAlignment="1">
      <alignment vertical="center"/>
    </xf>
    <xf numFmtId="0" fontId="0" fillId="0" borderId="0" xfId="0">
      <alignment vertical="center"/>
    </xf>
    <xf numFmtId="180" fontId="12" fillId="0" borderId="0" xfId="0" applyNumberFormat="1" applyFont="1" applyFill="1" applyBorder="1" applyAlignment="1">
      <alignment horizontal="center" vertical="center"/>
    </xf>
    <xf numFmtId="41" fontId="14" fillId="0" borderId="0" xfId="17" applyNumberFormat="1" applyFont="1" applyFill="1" applyBorder="1" applyAlignment="1">
      <alignment vertical="center"/>
    </xf>
    <xf numFmtId="41" fontId="6" fillId="0" borderId="1" xfId="18" applyNumberFormat="1" applyFont="1" applyFill="1" applyBorder="1" applyAlignment="1">
      <alignment vertical="center" wrapText="1"/>
    </xf>
    <xf numFmtId="41" fontId="2" fillId="0" borderId="1" xfId="19" applyNumberFormat="1" applyFont="1" applyFill="1" applyBorder="1" applyAlignment="1">
      <alignment vertical="center"/>
    </xf>
    <xf numFmtId="41" fontId="6" fillId="0" borderId="1" xfId="18" applyNumberFormat="1" applyFont="1" applyFill="1" applyBorder="1" applyAlignment="1">
      <alignment horizontal="center" vertical="center" wrapText="1"/>
    </xf>
    <xf numFmtId="41" fontId="6" fillId="0" borderId="1" xfId="18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41" fontId="10" fillId="0" borderId="0" xfId="0" applyNumberFormat="1" applyFont="1" applyFill="1" applyBorder="1">
      <alignment vertical="center"/>
    </xf>
    <xf numFmtId="41" fontId="6" fillId="0" borderId="0" xfId="18" applyNumberFormat="1" applyFont="1" applyBorder="1" applyAlignment="1">
      <alignment vertical="center" wrapText="1"/>
    </xf>
    <xf numFmtId="41" fontId="2" fillId="0" borderId="0" xfId="19" applyNumberFormat="1" applyFont="1" applyFill="1" applyBorder="1" applyAlignment="1">
      <alignment vertical="center"/>
    </xf>
    <xf numFmtId="41" fontId="6" fillId="0" borderId="0" xfId="18" applyNumberFormat="1" applyFont="1" applyBorder="1" applyAlignment="1">
      <alignment horizontal="center" vertical="center" wrapText="1"/>
    </xf>
    <xf numFmtId="41" fontId="6" fillId="0" borderId="0" xfId="18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vertical="center"/>
    </xf>
    <xf numFmtId="41" fontId="2" fillId="0" borderId="5" xfId="0" applyNumberFormat="1" applyFont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41" fontId="2" fillId="0" borderId="6" xfId="0" applyNumberFormat="1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41" fontId="2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12" fillId="2" borderId="0" xfId="0" applyNumberFormat="1" applyFont="1" applyFill="1" applyAlignment="1">
      <alignment vertical="center"/>
    </xf>
    <xf numFmtId="41" fontId="12" fillId="2" borderId="0" xfId="0" applyNumberFormat="1" applyFont="1" applyFill="1" applyBorder="1" applyAlignment="1">
      <alignment horizontal="right" vertical="center"/>
    </xf>
    <xf numFmtId="41" fontId="14" fillId="0" borderId="0" xfId="0" applyNumberFormat="1" applyFont="1" applyFill="1" applyBorder="1" applyAlignment="1">
      <alignment horizontal="center" vertical="center"/>
    </xf>
    <xf numFmtId="41" fontId="14" fillId="2" borderId="0" xfId="0" applyNumberFormat="1" applyFont="1" applyFill="1" applyBorder="1" applyAlignment="1">
      <alignment horizontal="right" vertical="center"/>
    </xf>
    <xf numFmtId="41" fontId="14" fillId="2" borderId="5" xfId="0" applyNumberFormat="1" applyFont="1" applyFill="1" applyBorder="1" applyAlignment="1">
      <alignment horizontal="center" vertical="center"/>
    </xf>
    <xf numFmtId="41" fontId="14" fillId="2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177" fontId="12" fillId="2" borderId="0" xfId="0" applyNumberFormat="1" applyFont="1" applyFill="1" applyAlignment="1">
      <alignment vertical="center"/>
    </xf>
    <xf numFmtId="177" fontId="12" fillId="0" borderId="0" xfId="0" applyNumberFormat="1" applyFont="1" applyFill="1" applyBorder="1" applyAlignment="1">
      <alignment vertical="center"/>
    </xf>
    <xf numFmtId="41" fontId="12" fillId="2" borderId="0" xfId="0" applyNumberFormat="1" applyFont="1" applyFill="1" applyBorder="1" applyAlignment="1">
      <alignment horizontal="center" vertical="center"/>
    </xf>
    <xf numFmtId="180" fontId="12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177" fontId="12" fillId="2" borderId="0" xfId="0" applyNumberFormat="1" applyFont="1" applyFill="1" applyBorder="1" applyAlignment="1">
      <alignment vertical="center"/>
    </xf>
    <xf numFmtId="41" fontId="0" fillId="0" borderId="0" xfId="0" applyNumberFormat="1" applyBorder="1">
      <alignment vertical="center"/>
    </xf>
    <xf numFmtId="180" fontId="12" fillId="2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0" fillId="0" borderId="0" xfId="0" applyNumberFormat="1" applyFont="1" applyBorder="1">
      <alignment vertical="center"/>
    </xf>
    <xf numFmtId="41" fontId="2" fillId="0" borderId="5" xfId="0" applyNumberFormat="1" applyFont="1" applyFill="1" applyBorder="1" applyAlignment="1">
      <alignment horizontal="right" vertical="center"/>
    </xf>
    <xf numFmtId="41" fontId="2" fillId="0" borderId="6" xfId="0" applyNumberFormat="1" applyFont="1" applyFill="1" applyBorder="1" applyAlignment="1">
      <alignment horizontal="right" vertical="center"/>
    </xf>
    <xf numFmtId="41" fontId="2" fillId="0" borderId="7" xfId="0" applyNumberFormat="1" applyFont="1" applyFill="1" applyBorder="1" applyAlignment="1">
      <alignment horizontal="right" vertical="center"/>
    </xf>
    <xf numFmtId="41" fontId="0" fillId="0" borderId="5" xfId="0" applyNumberFormat="1" applyFont="1" applyBorder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41" fontId="12" fillId="0" borderId="1" xfId="0" applyNumberFormat="1" applyFont="1" applyFill="1" applyBorder="1" applyAlignment="1">
      <alignment horizontal="right" vertical="center"/>
    </xf>
    <xf numFmtId="41" fontId="12" fillId="0" borderId="4" xfId="0" applyNumberFormat="1" applyFont="1" applyFill="1" applyBorder="1" applyAlignment="1">
      <alignment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14" fillId="2" borderId="3" xfId="0" applyNumberFormat="1" applyFont="1" applyFill="1" applyBorder="1" applyAlignment="1">
      <alignment horizontal="center" vertical="center"/>
    </xf>
    <xf numFmtId="41" fontId="14" fillId="2" borderId="8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vertical="center"/>
    </xf>
    <xf numFmtId="41" fontId="14" fillId="4" borderId="0" xfId="0" applyNumberFormat="1" applyFont="1" applyFill="1" applyBorder="1" applyAlignment="1">
      <alignment horizontal="center" vertical="center"/>
    </xf>
    <xf numFmtId="41" fontId="14" fillId="4" borderId="0" xfId="0" applyNumberFormat="1" applyFont="1" applyFill="1" applyBorder="1" applyAlignment="1">
      <alignment horizontal="center" vertical="center" wrapText="1"/>
    </xf>
    <xf numFmtId="41" fontId="14" fillId="4" borderId="5" xfId="0" applyNumberFormat="1" applyFont="1" applyFill="1" applyBorder="1" applyAlignment="1">
      <alignment horizontal="center" vertical="center"/>
    </xf>
    <xf numFmtId="41" fontId="14" fillId="2" borderId="0" xfId="0" applyNumberFormat="1" applyFont="1" applyFill="1" applyBorder="1" applyAlignment="1">
      <alignment horizontal="center" vertical="center" wrapText="1"/>
    </xf>
    <xf numFmtId="41" fontId="14" fillId="0" borderId="0" xfId="0" applyNumberFormat="1" applyFont="1" applyFill="1" applyBorder="1" applyAlignment="1">
      <alignment horizontal="center" vertical="center" wrapText="1"/>
    </xf>
    <xf numFmtId="41" fontId="14" fillId="5" borderId="4" xfId="0" applyNumberFormat="1" applyFont="1" applyFill="1" applyBorder="1" applyAlignment="1">
      <alignment horizontal="center" vertical="center"/>
    </xf>
    <xf numFmtId="41" fontId="14" fillId="5" borderId="13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41" fontId="14" fillId="5" borderId="14" xfId="0" applyNumberFormat="1" applyFont="1" applyFill="1" applyBorder="1" applyAlignment="1">
      <alignment horizontal="center" vertical="center"/>
    </xf>
    <xf numFmtId="41" fontId="14" fillId="5" borderId="9" xfId="0" applyNumberFormat="1" applyFont="1" applyFill="1" applyBorder="1" applyAlignment="1">
      <alignment horizontal="center" vertical="center" wrapText="1"/>
    </xf>
    <xf numFmtId="41" fontId="14" fillId="5" borderId="6" xfId="0" applyNumberFormat="1" applyFont="1" applyFill="1" applyBorder="1" applyAlignment="1">
      <alignment horizontal="center" vertical="center" wrapText="1"/>
    </xf>
    <xf numFmtId="41" fontId="2" fillId="0" borderId="1" xfId="20" applyNumberFormat="1" applyFont="1" applyFill="1" applyBorder="1" applyAlignment="1">
      <alignment vertical="center"/>
    </xf>
    <xf numFmtId="41" fontId="2" fillId="0" borderId="1" xfId="20" applyNumberFormat="1" applyFont="1" applyFill="1" applyBorder="1" applyAlignment="1">
      <alignment horizontal="right" vertical="center"/>
    </xf>
    <xf numFmtId="41" fontId="2" fillId="0" borderId="4" xfId="2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1" fontId="2" fillId="0" borderId="0" xfId="20" applyNumberFormat="1" applyFont="1" applyFill="1" applyBorder="1" applyAlignment="1">
      <alignment vertical="center"/>
    </xf>
    <xf numFmtId="41" fontId="2" fillId="0" borderId="0" xfId="20" applyNumberFormat="1" applyFont="1" applyFill="1" applyBorder="1" applyAlignment="1">
      <alignment horizontal="right" vertical="center"/>
    </xf>
    <xf numFmtId="41" fontId="2" fillId="0" borderId="5" xfId="2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1" fontId="2" fillId="0" borderId="6" xfId="20" applyNumberFormat="1" applyFont="1" applyFill="1" applyBorder="1" applyAlignment="1">
      <alignment vertical="center"/>
    </xf>
    <xf numFmtId="41" fontId="2" fillId="0" borderId="7" xfId="20" applyNumberFormat="1" applyFont="1" applyFill="1" applyBorder="1" applyAlignment="1">
      <alignment vertical="center"/>
    </xf>
    <xf numFmtId="41" fontId="10" fillId="0" borderId="0" xfId="21" applyNumberFormat="1" applyFont="1" applyFill="1" applyBorder="1" applyAlignment="1">
      <alignment vertical="center"/>
    </xf>
    <xf numFmtId="41" fontId="10" fillId="0" borderId="0" xfId="21" applyNumberFormat="1" applyFont="1" applyFill="1" applyBorder="1" applyAlignment="1">
      <alignment horizontal="right" vertical="center"/>
    </xf>
    <xf numFmtId="41" fontId="10" fillId="0" borderId="5" xfId="2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 shrinkToFit="1"/>
    </xf>
    <xf numFmtId="41" fontId="2" fillId="0" borderId="1" xfId="22" applyNumberFormat="1" applyFont="1" applyFill="1" applyBorder="1" applyAlignment="1">
      <alignment horizontal="right" vertical="center" shrinkToFit="1"/>
    </xf>
    <xf numFmtId="41" fontId="2" fillId="0" borderId="1" xfId="22" applyNumberFormat="1" applyFont="1" applyFill="1" applyBorder="1" applyAlignment="1">
      <alignment vertical="center" shrinkToFit="1"/>
    </xf>
    <xf numFmtId="41" fontId="2" fillId="0" borderId="4" xfId="22" applyNumberFormat="1" applyFont="1" applyFill="1" applyBorder="1" applyAlignment="1">
      <alignment vertical="center" shrinkToFit="1"/>
    </xf>
    <xf numFmtId="41" fontId="10" fillId="2" borderId="2" xfId="0" applyNumberFormat="1" applyFont="1" applyFill="1" applyBorder="1" applyAlignment="1">
      <alignment horizontal="center" vertical="center" shrinkToFit="1"/>
    </xf>
    <xf numFmtId="41" fontId="2" fillId="0" borderId="0" xfId="22" applyNumberFormat="1" applyFont="1" applyFill="1" applyBorder="1" applyAlignment="1">
      <alignment horizontal="right" vertical="center" shrinkToFit="1"/>
    </xf>
    <xf numFmtId="41" fontId="2" fillId="0" borderId="0" xfId="22" applyNumberFormat="1" applyFont="1" applyFill="1" applyBorder="1" applyAlignment="1">
      <alignment vertical="center" shrinkToFit="1"/>
    </xf>
    <xf numFmtId="41" fontId="2" fillId="0" borderId="5" xfId="22" applyNumberFormat="1" applyFont="1" applyFill="1" applyBorder="1" applyAlignment="1">
      <alignment vertical="center" shrinkToFit="1"/>
    </xf>
    <xf numFmtId="41" fontId="10" fillId="2" borderId="3" xfId="0" applyNumberFormat="1" applyFont="1" applyFill="1" applyBorder="1" applyAlignment="1">
      <alignment horizontal="center" vertical="center" shrinkToFit="1"/>
    </xf>
    <xf numFmtId="41" fontId="2" fillId="0" borderId="6" xfId="22" applyNumberFormat="1" applyFont="1" applyFill="1" applyBorder="1" applyAlignment="1">
      <alignment vertical="center" shrinkToFit="1"/>
    </xf>
    <xf numFmtId="41" fontId="2" fillId="0" borderId="7" xfId="22" applyNumberFormat="1" applyFont="1" applyFill="1" applyBorder="1" applyAlignment="1">
      <alignment vertical="center" shrinkToFit="1"/>
    </xf>
    <xf numFmtId="41" fontId="10" fillId="0" borderId="0" xfId="23" applyNumberFormat="1" applyFont="1" applyFill="1" applyBorder="1" applyAlignment="1">
      <alignment horizontal="right" vertical="center" shrinkToFit="1"/>
    </xf>
    <xf numFmtId="41" fontId="10" fillId="0" borderId="0" xfId="23" applyNumberFormat="1" applyFont="1" applyFill="1" applyBorder="1" applyAlignment="1">
      <alignment vertical="center" shrinkToFit="1"/>
    </xf>
    <xf numFmtId="41" fontId="10" fillId="0" borderId="5" xfId="23" applyNumberFormat="1" applyFont="1" applyFill="1" applyBorder="1" applyAlignment="1">
      <alignment vertical="center" shrinkToFit="1"/>
    </xf>
    <xf numFmtId="41" fontId="10" fillId="2" borderId="0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10" fillId="2" borderId="6" xfId="0" applyNumberFormat="1" applyFont="1" applyFill="1" applyBorder="1" applyAlignment="1">
      <alignment horizontal="center" vertical="center"/>
    </xf>
    <xf numFmtId="41" fontId="10" fillId="2" borderId="6" xfId="0" applyNumberFormat="1" applyFont="1" applyFill="1" applyBorder="1" applyAlignment="1">
      <alignment horizontal="center" vertical="center" shrinkToFit="1"/>
    </xf>
    <xf numFmtId="41" fontId="10" fillId="0" borderId="4" xfId="0" applyNumberFormat="1" applyFont="1" applyBorder="1" applyAlignment="1">
      <alignment horizontal="center" vertical="center" wrapText="1"/>
    </xf>
    <xf numFmtId="41" fontId="10" fillId="0" borderId="13" xfId="0" applyNumberFormat="1" applyFont="1" applyBorder="1" applyAlignment="1">
      <alignment horizontal="center" vertical="center" wrapText="1"/>
    </xf>
    <xf numFmtId="41" fontId="10" fillId="5" borderId="14" xfId="0" applyNumberFormat="1" applyFont="1" applyFill="1" applyBorder="1" applyAlignment="1">
      <alignment horizontal="center" vertical="center"/>
    </xf>
    <xf numFmtId="41" fontId="10" fillId="5" borderId="7" xfId="0" applyNumberFormat="1" applyFont="1" applyFill="1" applyBorder="1" applyAlignment="1">
      <alignment horizontal="center" vertical="center"/>
    </xf>
    <xf numFmtId="41" fontId="10" fillId="5" borderId="5" xfId="0" applyNumberFormat="1" applyFont="1" applyFill="1" applyBorder="1" applyAlignment="1">
      <alignment horizontal="center" vertical="center"/>
    </xf>
    <xf numFmtId="41" fontId="10" fillId="5" borderId="2" xfId="0" applyNumberFormat="1" applyFont="1" applyFill="1" applyBorder="1" applyAlignment="1">
      <alignment horizontal="center" vertical="center" wrapText="1"/>
    </xf>
    <xf numFmtId="41" fontId="10" fillId="5" borderId="13" xfId="0" applyNumberFormat="1" applyFont="1" applyFill="1" applyBorder="1" applyAlignment="1">
      <alignment horizontal="center" vertical="center"/>
    </xf>
    <xf numFmtId="41" fontId="10" fillId="5" borderId="0" xfId="0" applyNumberFormat="1" applyFont="1" applyFill="1" applyBorder="1" applyAlignment="1">
      <alignment horizontal="center"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5" xfId="0" applyNumberFormat="1" applyFont="1" applyBorder="1" applyAlignment="1">
      <alignment horizontal="center" vertical="center" wrapText="1"/>
    </xf>
    <xf numFmtId="41" fontId="10" fillId="0" borderId="15" xfId="0" applyNumberFormat="1" applyFont="1" applyBorder="1" applyAlignment="1">
      <alignment horizontal="center" vertical="center" wrapText="1"/>
    </xf>
    <xf numFmtId="41" fontId="10" fillId="5" borderId="8" xfId="0" applyNumberFormat="1" applyFont="1" applyFill="1" applyBorder="1" applyAlignment="1">
      <alignment horizontal="center" vertical="center"/>
    </xf>
    <xf numFmtId="41" fontId="10" fillId="5" borderId="6" xfId="0" applyNumberFormat="1" applyFont="1" applyFill="1" applyBorder="1" applyAlignment="1">
      <alignment horizontal="center" vertical="center"/>
    </xf>
    <xf numFmtId="41" fontId="10" fillId="5" borderId="7" xfId="0" applyNumberFormat="1" applyFont="1" applyFill="1" applyBorder="1" applyAlignment="1">
      <alignment horizontal="center" vertical="center"/>
    </xf>
    <xf numFmtId="41" fontId="10" fillId="5" borderId="3" xfId="0" applyNumberFormat="1" applyFont="1" applyFill="1" applyBorder="1" applyAlignment="1">
      <alignment horizontal="center" vertical="center" wrapText="1"/>
    </xf>
    <xf numFmtId="41" fontId="10" fillId="5" borderId="7" xfId="0" applyNumberFormat="1" applyFont="1" applyFill="1" applyBorder="1" applyAlignment="1">
      <alignment horizontal="center" vertical="center" wrapText="1"/>
    </xf>
    <xf numFmtId="41" fontId="10" fillId="5" borderId="14" xfId="0" applyNumberFormat="1" applyFont="1" applyFill="1" applyBorder="1" applyAlignment="1">
      <alignment horizontal="center" vertical="center" wrapText="1"/>
    </xf>
    <xf numFmtId="41" fontId="10" fillId="5" borderId="8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41" fontId="19" fillId="2" borderId="0" xfId="0" applyNumberFormat="1" applyFont="1" applyFill="1" applyAlignment="1">
      <alignment vertical="center"/>
    </xf>
    <xf numFmtId="41" fontId="6" fillId="0" borderId="1" xfId="24" applyNumberFormat="1" applyFont="1" applyFill="1" applyBorder="1" applyAlignment="1">
      <alignment vertical="center"/>
    </xf>
    <xf numFmtId="41" fontId="2" fillId="0" borderId="4" xfId="24" applyNumberFormat="1" applyFont="1" applyFill="1" applyBorder="1" applyAlignment="1">
      <alignment vertical="center"/>
    </xf>
    <xf numFmtId="41" fontId="20" fillId="2" borderId="2" xfId="0" applyNumberFormat="1" applyFont="1" applyFill="1" applyBorder="1" applyAlignment="1">
      <alignment horizontal="center" vertical="center"/>
    </xf>
    <xf numFmtId="41" fontId="6" fillId="0" borderId="0" xfId="25" applyNumberFormat="1" applyFont="1" applyFill="1" applyBorder="1" applyAlignment="1">
      <alignment vertical="center"/>
    </xf>
    <xf numFmtId="41" fontId="2" fillId="0" borderId="5" xfId="25" applyNumberFormat="1" applyFont="1" applyFill="1" applyBorder="1" applyAlignment="1">
      <alignment vertical="center"/>
    </xf>
    <xf numFmtId="41" fontId="20" fillId="2" borderId="3" xfId="0" applyNumberFormat="1" applyFont="1" applyFill="1" applyBorder="1" applyAlignment="1">
      <alignment horizontal="center" vertical="center"/>
    </xf>
    <xf numFmtId="41" fontId="10" fillId="0" borderId="6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0" fillId="0" borderId="1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10" fillId="0" borderId="5" xfId="0" applyNumberFormat="1" applyFont="1" applyBorder="1">
      <alignment vertical="center"/>
    </xf>
    <xf numFmtId="41" fontId="20" fillId="2" borderId="0" xfId="16" applyNumberFormat="1" applyFont="1" applyFill="1" applyBorder="1" applyAlignment="1">
      <alignment horizontal="center" vertical="center"/>
    </xf>
    <xf numFmtId="41" fontId="20" fillId="2" borderId="5" xfId="16" applyNumberFormat="1" applyFont="1" applyFill="1" applyBorder="1" applyAlignment="1">
      <alignment horizontal="center" vertical="center"/>
    </xf>
    <xf numFmtId="41" fontId="20" fillId="2" borderId="6" xfId="16" applyNumberFormat="1" applyFont="1" applyFill="1" applyBorder="1" applyAlignment="1">
      <alignment horizontal="center" vertical="center"/>
    </xf>
    <xf numFmtId="41" fontId="20" fillId="2" borderId="7" xfId="16" applyNumberFormat="1" applyFont="1" applyFill="1" applyBorder="1" applyAlignment="1">
      <alignment horizontal="center" vertical="center"/>
    </xf>
    <xf numFmtId="41" fontId="20" fillId="2" borderId="8" xfId="0" applyNumberFormat="1" applyFont="1" applyFill="1" applyBorder="1" applyAlignment="1">
      <alignment horizontal="center" vertical="center"/>
    </xf>
    <xf numFmtId="41" fontId="20" fillId="5" borderId="9" xfId="0" applyNumberFormat="1" applyFont="1" applyFill="1" applyBorder="1" applyAlignment="1">
      <alignment horizontal="center" vertical="center"/>
    </xf>
    <xf numFmtId="41" fontId="20" fillId="5" borderId="10" xfId="0" applyNumberFormat="1" applyFont="1" applyFill="1" applyBorder="1" applyAlignment="1">
      <alignment horizontal="center" vertical="center"/>
    </xf>
    <xf numFmtId="41" fontId="20" fillId="5" borderId="1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horizontal="left" vertical="center"/>
    </xf>
    <xf numFmtId="41" fontId="9" fillId="0" borderId="1" xfId="0" applyNumberFormat="1" applyFont="1" applyBorder="1">
      <alignment vertical="center"/>
    </xf>
    <xf numFmtId="41" fontId="9" fillId="0" borderId="4" xfId="0" applyNumberFormat="1" applyFont="1" applyBorder="1">
      <alignment vertical="center"/>
    </xf>
    <xf numFmtId="41" fontId="10" fillId="2" borderId="2" xfId="0" applyNumberFormat="1" applyFont="1" applyFill="1" applyBorder="1" applyAlignment="1">
      <alignment horizontal="center" vertical="center"/>
    </xf>
    <xf numFmtId="41" fontId="2" fillId="0" borderId="0" xfId="26" applyNumberFormat="1" applyFont="1" applyFill="1" applyBorder="1" applyAlignment="1">
      <alignment vertical="center"/>
    </xf>
    <xf numFmtId="41" fontId="2" fillId="0" borderId="5" xfId="26" applyNumberFormat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vertical="center"/>
    </xf>
    <xf numFmtId="41" fontId="10" fillId="2" borderId="5" xfId="0" applyNumberFormat="1" applyFont="1" applyFill="1" applyBorder="1" applyAlignment="1">
      <alignment vertical="center"/>
    </xf>
    <xf numFmtId="41" fontId="10" fillId="5" borderId="11" xfId="0" applyNumberFormat="1" applyFont="1" applyFill="1" applyBorder="1" applyAlignment="1">
      <alignment horizontal="center" vertical="center" wrapText="1"/>
    </xf>
    <xf numFmtId="41" fontId="9" fillId="0" borderId="1" xfId="27" applyNumberFormat="1" applyFont="1" applyFill="1" applyBorder="1" applyAlignment="1" applyProtection="1">
      <alignment vertical="center"/>
    </xf>
    <xf numFmtId="41" fontId="9" fillId="0" borderId="4" xfId="27" applyNumberFormat="1" applyFont="1" applyFill="1" applyBorder="1" applyAlignment="1" applyProtection="1">
      <alignment vertical="center"/>
    </xf>
    <xf numFmtId="41" fontId="2" fillId="0" borderId="0" xfId="28" applyNumberFormat="1" applyFont="1" applyFill="1" applyBorder="1" applyAlignment="1">
      <alignment vertical="center"/>
    </xf>
    <xf numFmtId="41" fontId="2" fillId="0" borderId="5" xfId="28" applyNumberFormat="1" applyFont="1" applyFill="1" applyBorder="1" applyAlignment="1">
      <alignment vertical="center"/>
    </xf>
    <xf numFmtId="41" fontId="10" fillId="2" borderId="6" xfId="16" applyNumberFormat="1" applyFont="1" applyFill="1" applyBorder="1" applyAlignment="1">
      <alignment horizontal="center" vertical="center"/>
    </xf>
    <xf numFmtId="41" fontId="10" fillId="2" borderId="7" xfId="16" applyNumberFormat="1" applyFont="1" applyFill="1" applyBorder="1" applyAlignment="1">
      <alignment horizontal="center" vertical="center"/>
    </xf>
    <xf numFmtId="41" fontId="10" fillId="2" borderId="1" xfId="16" applyNumberFormat="1" applyFont="1" applyFill="1" applyBorder="1" applyAlignment="1">
      <alignment horizontal="center" vertical="center"/>
    </xf>
    <xf numFmtId="41" fontId="10" fillId="2" borderId="4" xfId="16" applyNumberFormat="1" applyFont="1" applyFill="1" applyBorder="1" applyAlignment="1">
      <alignment horizontal="center" vertical="center"/>
    </xf>
    <xf numFmtId="41" fontId="10" fillId="2" borderId="0" xfId="16" applyNumberFormat="1" applyFont="1" applyFill="1" applyBorder="1" applyAlignment="1">
      <alignment horizontal="center" vertical="center"/>
    </xf>
    <xf numFmtId="41" fontId="10" fillId="2" borderId="5" xfId="16" applyNumberFormat="1" applyFont="1" applyFill="1" applyBorder="1" applyAlignment="1">
      <alignment horizontal="center" vertical="center"/>
    </xf>
    <xf numFmtId="41" fontId="10" fillId="5" borderId="11" xfId="0" applyNumberFormat="1" applyFont="1" applyFill="1" applyBorder="1" applyAlignment="1">
      <alignment horizontal="center" vertical="center" wrapText="1"/>
    </xf>
    <xf numFmtId="177" fontId="2" fillId="2" borderId="5" xfId="0" applyNumberFormat="1" applyFont="1" applyFill="1" applyBorder="1" applyAlignment="1">
      <alignment vertical="center"/>
    </xf>
    <xf numFmtId="177" fontId="9" fillId="0" borderId="1" xfId="29" applyNumberFormat="1" applyFont="1" applyFill="1" applyBorder="1" applyAlignment="1" applyProtection="1">
      <alignment vertical="center"/>
    </xf>
    <xf numFmtId="176" fontId="9" fillId="0" borderId="1" xfId="29" applyNumberFormat="1" applyFont="1" applyFill="1" applyBorder="1" applyAlignment="1" applyProtection="1">
      <alignment vertical="center"/>
    </xf>
    <xf numFmtId="176" fontId="9" fillId="0" borderId="4" xfId="29" applyNumberFormat="1" applyFont="1" applyFill="1" applyBorder="1" applyAlignment="1" applyProtection="1">
      <alignment vertical="center"/>
    </xf>
    <xf numFmtId="177" fontId="2" fillId="0" borderId="0" xfId="30" applyNumberFormat="1" applyFont="1" applyFill="1" applyBorder="1" applyAlignment="1">
      <alignment vertical="center"/>
    </xf>
    <xf numFmtId="176" fontId="2" fillId="0" borderId="0" xfId="30" applyNumberFormat="1" applyFont="1" applyFill="1" applyBorder="1" applyAlignment="1">
      <alignment vertical="center"/>
    </xf>
    <xf numFmtId="176" fontId="2" fillId="0" borderId="5" xfId="30" applyNumberFormat="1" applyFont="1" applyFill="1" applyBorder="1" applyAlignment="1">
      <alignment vertical="center"/>
    </xf>
    <xf numFmtId="41" fontId="10" fillId="2" borderId="7" xfId="0" applyNumberFormat="1" applyFont="1" applyFill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Alignment="1">
      <alignment vertical="center"/>
    </xf>
    <xf numFmtId="41" fontId="6" fillId="4" borderId="0" xfId="0" applyNumberFormat="1" applyFont="1" applyFill="1" applyAlignment="1">
      <alignment vertical="center"/>
    </xf>
    <xf numFmtId="41" fontId="6" fillId="4" borderId="1" xfId="0" applyNumberFormat="1" applyFont="1" applyFill="1" applyBorder="1" applyAlignment="1">
      <alignment vertical="center"/>
    </xf>
    <xf numFmtId="41" fontId="6" fillId="4" borderId="1" xfId="0" applyNumberFormat="1" applyFont="1" applyFill="1" applyBorder="1" applyAlignment="1">
      <alignment horizontal="right" vertical="center"/>
    </xf>
    <xf numFmtId="41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/>
    </xf>
    <xf numFmtId="41" fontId="6" fillId="4" borderId="0" xfId="0" applyNumberFormat="1" applyFont="1" applyFill="1" applyBorder="1" applyAlignment="1">
      <alignment vertical="center"/>
    </xf>
    <xf numFmtId="41" fontId="6" fillId="4" borderId="0" xfId="0" applyNumberFormat="1" applyFont="1" applyFill="1" applyBorder="1" applyAlignment="1">
      <alignment horizontal="right" vertical="center"/>
    </xf>
    <xf numFmtId="41" fontId="6" fillId="4" borderId="0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0" xfId="0" applyNumberFormat="1" applyFont="1" applyFill="1" applyAlignment="1"/>
    <xf numFmtId="41" fontId="6" fillId="4" borderId="6" xfId="0" applyNumberFormat="1" applyFont="1" applyFill="1" applyBorder="1" applyAlignment="1">
      <alignment vertical="center"/>
    </xf>
    <xf numFmtId="41" fontId="6" fillId="4" borderId="7" xfId="0" applyNumberFormat="1" applyFont="1" applyFill="1" applyBorder="1" applyAlignment="1">
      <alignment vertical="center"/>
    </xf>
    <xf numFmtId="0" fontId="6" fillId="4" borderId="3" xfId="0" applyNumberFormat="1" applyFont="1" applyFill="1" applyBorder="1" applyAlignment="1"/>
    <xf numFmtId="0" fontId="6" fillId="4" borderId="0" xfId="0" applyNumberFormat="1" applyFont="1" applyFill="1" applyAlignment="1">
      <alignment horizontal="right"/>
    </xf>
    <xf numFmtId="0" fontId="6" fillId="4" borderId="0" xfId="0" applyNumberFormat="1" applyFont="1" applyFill="1" applyAlignment="1">
      <alignment horizontal="right" vertical="center"/>
    </xf>
    <xf numFmtId="0" fontId="6" fillId="4" borderId="0" xfId="0" applyNumberFormat="1" applyFont="1" applyFill="1" applyAlignment="1">
      <alignment horizontal="center" vertical="center"/>
    </xf>
    <xf numFmtId="41" fontId="6" fillId="4" borderId="0" xfId="0" applyNumberFormat="1" applyFont="1" applyFill="1" applyAlignment="1">
      <alignment horizontal="center" vertical="center"/>
    </xf>
    <xf numFmtId="0" fontId="6" fillId="4" borderId="0" xfId="0" applyNumberFormat="1" applyFont="1" applyFill="1" applyBorder="1" applyAlignment="1">
      <alignment horizontal="right"/>
    </xf>
    <xf numFmtId="0" fontId="6" fillId="4" borderId="0" xfId="0" applyNumberFormat="1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>
      <alignment horizontal="center" vertical="center"/>
    </xf>
    <xf numFmtId="41" fontId="6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41" fontId="2" fillId="4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41" fontId="2" fillId="4" borderId="5" xfId="0" applyNumberFormat="1" applyFont="1" applyFill="1" applyBorder="1" applyAlignment="1">
      <alignment horizontal="center" vertical="center" wrapText="1"/>
    </xf>
    <xf numFmtId="41" fontId="2" fillId="4" borderId="0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41" fontId="19" fillId="4" borderId="0" xfId="1" applyFont="1" applyFill="1" applyAlignment="1">
      <alignment vertical="center"/>
    </xf>
    <xf numFmtId="41" fontId="8" fillId="4" borderId="0" xfId="1" applyFont="1" applyFill="1" applyAlignment="1">
      <alignment horizontal="left" vertical="center"/>
    </xf>
    <xf numFmtId="41" fontId="2" fillId="2" borderId="0" xfId="1" applyFont="1" applyFill="1" applyAlignment="1">
      <alignment vertical="center"/>
    </xf>
    <xf numFmtId="41" fontId="2" fillId="2" borderId="0" xfId="1" applyFont="1" applyFill="1" applyAlignment="1">
      <alignment horizontal="left" vertical="center"/>
    </xf>
    <xf numFmtId="41" fontId="2" fillId="0" borderId="1" xfId="0" applyNumberFormat="1" applyFont="1" applyBorder="1" applyAlignment="1">
      <alignment vertical="center" shrinkToFit="1"/>
    </xf>
    <xf numFmtId="41" fontId="2" fillId="2" borderId="2" xfId="16" applyNumberFormat="1" applyFont="1" applyFill="1" applyBorder="1" applyAlignment="1">
      <alignment horizontal="center" vertical="center" shrinkToFit="1"/>
    </xf>
    <xf numFmtId="41" fontId="2" fillId="0" borderId="0" xfId="0" applyNumberFormat="1" applyFont="1" applyBorder="1" applyAlignment="1">
      <alignment vertical="center" shrinkToFit="1"/>
    </xf>
    <xf numFmtId="41" fontId="2" fillId="2" borderId="3" xfId="16" applyNumberFormat="1" applyFont="1" applyFill="1" applyBorder="1" applyAlignment="1">
      <alignment horizontal="center" vertical="center" shrinkToFit="1"/>
    </xf>
    <xf numFmtId="41" fontId="2" fillId="2" borderId="5" xfId="16" applyNumberFormat="1" applyFont="1" applyFill="1" applyBorder="1" applyAlignment="1">
      <alignment horizontal="center" vertical="center" shrinkToFit="1"/>
    </xf>
    <xf numFmtId="41" fontId="2" fillId="2" borderId="6" xfId="16" applyNumberFormat="1" applyFont="1" applyFill="1" applyBorder="1" applyAlignment="1">
      <alignment horizontal="center" vertical="center" shrinkToFit="1"/>
    </xf>
    <xf numFmtId="41" fontId="2" fillId="2" borderId="8" xfId="16" applyNumberFormat="1" applyFont="1" applyFill="1" applyBorder="1" applyAlignment="1">
      <alignment horizontal="center" vertical="center" shrinkToFit="1"/>
    </xf>
    <xf numFmtId="41" fontId="2" fillId="5" borderId="9" xfId="16" applyNumberFormat="1" applyFont="1" applyFill="1" applyBorder="1" applyAlignment="1">
      <alignment horizontal="center" vertical="center" shrinkToFit="1"/>
    </xf>
    <xf numFmtId="41" fontId="12" fillId="5" borderId="10" xfId="16" applyNumberFormat="1" applyFont="1" applyFill="1" applyBorder="1" applyAlignment="1">
      <alignment horizontal="center" vertical="center" wrapText="1" shrinkToFit="1"/>
    </xf>
    <xf numFmtId="41" fontId="2" fillId="5" borderId="10" xfId="16" applyNumberFormat="1" applyFont="1" applyFill="1" applyBorder="1" applyAlignment="1">
      <alignment horizontal="center" vertical="center" shrinkToFit="1"/>
    </xf>
    <xf numFmtId="41" fontId="2" fillId="5" borderId="11" xfId="16" applyNumberFormat="1" applyFont="1" applyFill="1" applyBorder="1" applyAlignment="1">
      <alignment horizontal="center" vertical="center" shrinkToFit="1"/>
    </xf>
    <xf numFmtId="41" fontId="19" fillId="2" borderId="0" xfId="1" applyFont="1" applyFill="1" applyAlignment="1">
      <alignment vertical="center"/>
    </xf>
    <xf numFmtId="41" fontId="8" fillId="2" borderId="0" xfId="1" applyFont="1" applyFill="1" applyAlignment="1">
      <alignment horizontal="left" vertical="center"/>
    </xf>
    <xf numFmtId="178" fontId="24" fillId="2" borderId="0" xfId="0" applyNumberFormat="1" applyFont="1" applyFill="1" applyBorder="1" applyAlignment="1">
      <alignment horizontal="center" vertical="center"/>
    </xf>
    <xf numFmtId="0" fontId="1" fillId="0" borderId="0" xfId="31"/>
    <xf numFmtId="0" fontId="25" fillId="0" borderId="0" xfId="31" applyFont="1" applyFill="1"/>
    <xf numFmtId="182" fontId="6" fillId="0" borderId="0" xfId="32" applyNumberFormat="1" applyFont="1" applyFill="1" applyBorder="1" applyAlignment="1">
      <alignment vertical="center"/>
    </xf>
    <xf numFmtId="0" fontId="2" fillId="0" borderId="0" xfId="31" applyFont="1" applyFill="1"/>
    <xf numFmtId="0" fontId="6" fillId="0" borderId="0" xfId="31" applyFont="1" applyFill="1"/>
    <xf numFmtId="0" fontId="2" fillId="0" borderId="0" xfId="31" applyFont="1" applyFill="1" applyBorder="1"/>
    <xf numFmtId="41" fontId="6" fillId="0" borderId="0" xfId="32" applyNumberFormat="1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0" borderId="0" xfId="31" applyFont="1" applyFill="1"/>
    <xf numFmtId="0" fontId="2" fillId="0" borderId="0" xfId="31" applyFont="1" applyFill="1" applyAlignment="1">
      <alignment horizontal="left"/>
    </xf>
    <xf numFmtId="41" fontId="2" fillId="0" borderId="1" xfId="33" applyNumberFormat="1" applyFont="1" applyFill="1" applyBorder="1" applyAlignment="1">
      <alignment horizontal="right" vertical="center"/>
    </xf>
    <xf numFmtId="41" fontId="6" fillId="0" borderId="1" xfId="33" applyNumberFormat="1" applyFont="1" applyFill="1" applyBorder="1" applyAlignment="1">
      <alignment horizontal="right" vertical="center"/>
    </xf>
    <xf numFmtId="41" fontId="6" fillId="0" borderId="1" xfId="33" applyNumberFormat="1" applyFont="1" applyFill="1" applyBorder="1" applyAlignment="1">
      <alignment vertical="center"/>
    </xf>
    <xf numFmtId="41" fontId="2" fillId="0" borderId="4" xfId="33" applyNumberFormat="1" applyFont="1" applyFill="1" applyBorder="1" applyAlignment="1">
      <alignment horizontal="right" vertical="center"/>
    </xf>
    <xf numFmtId="41" fontId="2" fillId="2" borderId="2" xfId="0" applyNumberFormat="1" applyFont="1" applyFill="1" applyBorder="1" applyAlignment="1">
      <alignment horizontal="center" vertical="center"/>
    </xf>
    <xf numFmtId="41" fontId="2" fillId="0" borderId="0" xfId="33" applyNumberFormat="1" applyFont="1" applyFill="1" applyBorder="1" applyAlignment="1">
      <alignment horizontal="right" vertical="center"/>
    </xf>
    <xf numFmtId="41" fontId="6" fillId="0" borderId="0" xfId="33" applyNumberFormat="1" applyFont="1" applyFill="1" applyBorder="1" applyAlignment="1">
      <alignment horizontal="right" vertical="center"/>
    </xf>
    <xf numFmtId="41" fontId="6" fillId="0" borderId="0" xfId="33" applyNumberFormat="1" applyFont="1" applyFill="1" applyBorder="1" applyAlignment="1">
      <alignment vertical="center"/>
    </xf>
    <xf numFmtId="41" fontId="2" fillId="0" borderId="5" xfId="33" applyNumberFormat="1" applyFont="1" applyFill="1" applyBorder="1" applyAlignment="1">
      <alignment horizontal="right" vertical="center"/>
    </xf>
    <xf numFmtId="41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 vertical="center"/>
    </xf>
    <xf numFmtId="41" fontId="2" fillId="2" borderId="0" xfId="1" applyNumberFormat="1" applyFont="1" applyFill="1" applyBorder="1" applyAlignment="1">
      <alignment horizontal="right" vertical="center"/>
    </xf>
    <xf numFmtId="41" fontId="2" fillId="2" borderId="0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41" fontId="6" fillId="4" borderId="1" xfId="16" applyNumberFormat="1" applyFont="1" applyFill="1" applyBorder="1" applyAlignment="1">
      <alignment horizontal="center" vertical="center"/>
    </xf>
    <xf numFmtId="41" fontId="6" fillId="4" borderId="4" xfId="16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1" fontId="6" fillId="4" borderId="0" xfId="16" applyNumberFormat="1" applyFont="1" applyFill="1" applyBorder="1" applyAlignment="1">
      <alignment horizontal="center" vertical="center"/>
    </xf>
    <xf numFmtId="41" fontId="6" fillId="4" borderId="5" xfId="16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4" borderId="6" xfId="16" applyNumberFormat="1" applyFont="1" applyFill="1" applyBorder="1" applyAlignment="1">
      <alignment horizontal="center" vertical="center"/>
    </xf>
    <xf numFmtId="41" fontId="6" fillId="4" borderId="7" xfId="16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1" fontId="2" fillId="0" borderId="1" xfId="16" applyNumberFormat="1" applyFont="1" applyFill="1" applyBorder="1" applyAlignment="1">
      <alignment horizontal="center" vertical="center"/>
    </xf>
    <xf numFmtId="41" fontId="2" fillId="0" borderId="4" xfId="16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41" fontId="2" fillId="4" borderId="0" xfId="16" applyFont="1" applyFill="1" applyBorder="1" applyAlignment="1">
      <alignment horizontal="center" vertical="center"/>
    </xf>
    <xf numFmtId="41" fontId="2" fillId="4" borderId="5" xfId="16" applyFont="1" applyFill="1" applyBorder="1" applyAlignment="1">
      <alignment horizontal="center" vertical="center"/>
    </xf>
    <xf numFmtId="41" fontId="2" fillId="4" borderId="0" xfId="16" applyNumberFormat="1" applyFont="1" applyFill="1" applyBorder="1" applyAlignment="1">
      <alignment horizontal="center" vertical="center"/>
    </xf>
    <xf numFmtId="41" fontId="2" fillId="4" borderId="5" xfId="16" applyNumberFormat="1" applyFont="1" applyFill="1" applyBorder="1" applyAlignment="1">
      <alignment horizontal="center" vertical="center"/>
    </xf>
    <xf numFmtId="41" fontId="2" fillId="2" borderId="0" xfId="16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183" fontId="12" fillId="2" borderId="0" xfId="0" applyNumberFormat="1" applyFont="1" applyFill="1" applyBorder="1" applyAlignment="1">
      <alignment horizontal="left" vertical="center"/>
    </xf>
    <xf numFmtId="0" fontId="28" fillId="2" borderId="0" xfId="0" applyFont="1" applyFill="1" applyAlignment="1">
      <alignment vertical="center"/>
    </xf>
    <xf numFmtId="41" fontId="2" fillId="4" borderId="0" xfId="0" applyNumberFormat="1" applyFont="1" applyFill="1" applyAlignment="1">
      <alignment vertical="center"/>
    </xf>
    <xf numFmtId="41" fontId="2" fillId="0" borderId="1" xfId="34" applyNumberFormat="1" applyFont="1" applyFill="1" applyBorder="1" applyAlignment="1">
      <alignment vertical="center"/>
    </xf>
    <xf numFmtId="41" fontId="2" fillId="0" borderId="1" xfId="34" applyNumberFormat="1" applyFont="1" applyFill="1" applyBorder="1" applyAlignment="1">
      <alignment horizontal="right" vertical="center"/>
    </xf>
    <xf numFmtId="41" fontId="10" fillId="4" borderId="4" xfId="0" applyNumberFormat="1" applyFont="1" applyFill="1" applyBorder="1" applyAlignment="1">
      <alignment horizontal="right" vertical="center"/>
    </xf>
    <xf numFmtId="41" fontId="2" fillId="0" borderId="0" xfId="19" applyNumberFormat="1" applyFont="1" applyFill="1" applyBorder="1" applyAlignment="1">
      <alignment horizontal="right" vertical="center"/>
    </xf>
    <xf numFmtId="41" fontId="2" fillId="0" borderId="0" xfId="35" applyNumberFormat="1" applyFont="1" applyFill="1" applyBorder="1" applyAlignment="1">
      <alignment horizontal="right" vertical="center"/>
    </xf>
    <xf numFmtId="41" fontId="10" fillId="4" borderId="5" xfId="0" applyNumberFormat="1" applyFont="1" applyFill="1" applyBorder="1" applyAlignment="1">
      <alignment horizontal="right" vertical="center"/>
    </xf>
    <xf numFmtId="41" fontId="2" fillId="4" borderId="0" xfId="0" applyNumberFormat="1" applyFont="1" applyFill="1" applyBorder="1" applyAlignment="1">
      <alignment horizontal="center" vertical="center"/>
    </xf>
    <xf numFmtId="41" fontId="10" fillId="4" borderId="6" xfId="0" applyNumberFormat="1" applyFont="1" applyFill="1" applyBorder="1" applyAlignment="1">
      <alignment horizontal="right" vertical="center"/>
    </xf>
    <xf numFmtId="41" fontId="10" fillId="4" borderId="7" xfId="0" applyNumberFormat="1" applyFont="1" applyFill="1" applyBorder="1" applyAlignment="1">
      <alignment horizontal="right" vertical="center"/>
    </xf>
    <xf numFmtId="41" fontId="10" fillId="4" borderId="1" xfId="0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10" fillId="4" borderId="6" xfId="16" applyNumberFormat="1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177" fontId="12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0" fontId="29" fillId="2" borderId="0" xfId="0" applyFont="1" applyFill="1" applyBorder="1" applyAlignment="1">
      <alignment vertical="center"/>
    </xf>
    <xf numFmtId="41" fontId="2" fillId="2" borderId="0" xfId="0" applyNumberFormat="1" applyFont="1" applyFill="1" applyAlignment="1">
      <alignment horizontal="left" vertical="center"/>
    </xf>
    <xf numFmtId="41" fontId="28" fillId="2" borderId="0" xfId="0" applyNumberFormat="1" applyFont="1" applyFill="1" applyAlignment="1">
      <alignment horizontal="left" vertical="center"/>
    </xf>
    <xf numFmtId="41" fontId="2" fillId="2" borderId="0" xfId="0" applyNumberFormat="1" applyFont="1" applyFill="1" applyBorder="1" applyAlignment="1">
      <alignment horizontal="right" vertical="center"/>
    </xf>
    <xf numFmtId="41" fontId="30" fillId="0" borderId="1" xfId="19" applyNumberFormat="1" applyFont="1" applyFill="1" applyBorder="1" applyAlignment="1">
      <alignment horizontal="right" vertical="center"/>
    </xf>
    <xf numFmtId="41" fontId="2" fillId="0" borderId="1" xfId="36" applyNumberFormat="1" applyFont="1" applyFill="1" applyBorder="1" applyAlignment="1">
      <alignment vertical="center"/>
    </xf>
    <xf numFmtId="41" fontId="2" fillId="0" borderId="1" xfId="19" applyNumberFormat="1" applyFont="1" applyFill="1" applyBorder="1" applyAlignment="1">
      <alignment horizontal="right" vertical="center"/>
    </xf>
    <xf numFmtId="41" fontId="2" fillId="0" borderId="1" xfId="36" applyNumberFormat="1" applyFont="1" applyFill="1" applyBorder="1" applyAlignment="1">
      <alignment horizontal="center" vertical="center"/>
    </xf>
    <xf numFmtId="41" fontId="2" fillId="0" borderId="4" xfId="36" applyNumberFormat="1" applyFont="1" applyFill="1" applyBorder="1" applyAlignment="1">
      <alignment horizontal="right" vertical="center"/>
    </xf>
    <xf numFmtId="41" fontId="2" fillId="0" borderId="0" xfId="36" applyNumberFormat="1" applyFont="1" applyFill="1" applyBorder="1" applyAlignment="1">
      <alignment vertical="center"/>
    </xf>
    <xf numFmtId="41" fontId="2" fillId="0" borderId="0" xfId="36" applyNumberFormat="1" applyFont="1" applyFill="1" applyBorder="1" applyAlignment="1">
      <alignment horizontal="center" vertical="center"/>
    </xf>
    <xf numFmtId="41" fontId="2" fillId="0" borderId="5" xfId="36" applyNumberFormat="1" applyFont="1" applyFill="1" applyBorder="1" applyAlignment="1">
      <alignment horizontal="right" vertical="center"/>
    </xf>
    <xf numFmtId="41" fontId="2" fillId="0" borderId="6" xfId="36" applyNumberFormat="1" applyFont="1" applyFill="1" applyBorder="1" applyAlignment="1">
      <alignment horizontal="right" vertical="center"/>
    </xf>
    <xf numFmtId="41" fontId="2" fillId="0" borderId="7" xfId="36" applyNumberFormat="1" applyFont="1" applyFill="1" applyBorder="1" applyAlignment="1">
      <alignment horizontal="right" vertical="center"/>
    </xf>
    <xf numFmtId="41" fontId="2" fillId="0" borderId="1" xfId="36" applyNumberFormat="1" applyFont="1" applyFill="1" applyBorder="1" applyAlignment="1">
      <alignment horizontal="right" vertical="center"/>
    </xf>
    <xf numFmtId="41" fontId="2" fillId="4" borderId="5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41" fontId="19" fillId="2" borderId="0" xfId="1" applyNumberFormat="1" applyFont="1" applyFill="1" applyBorder="1" applyAlignment="1">
      <alignment vertical="center"/>
    </xf>
    <xf numFmtId="41" fontId="0" fillId="0" borderId="1" xfId="0" applyNumberFormat="1" applyBorder="1">
      <alignment vertical="center"/>
    </xf>
    <xf numFmtId="41" fontId="0" fillId="0" borderId="4" xfId="0" applyNumberFormat="1" applyBorder="1">
      <alignment vertical="center"/>
    </xf>
    <xf numFmtId="0" fontId="19" fillId="2" borderId="2" xfId="0" applyFont="1" applyFill="1" applyBorder="1" applyAlignment="1">
      <alignment horizontal="center" vertical="center"/>
    </xf>
    <xf numFmtId="41" fontId="0" fillId="0" borderId="5" xfId="0" applyNumberFormat="1" applyBorder="1">
      <alignment vertical="center"/>
    </xf>
    <xf numFmtId="0" fontId="19" fillId="2" borderId="3" xfId="0" applyFont="1" applyFill="1" applyBorder="1" applyAlignment="1">
      <alignment horizontal="center" vertical="center"/>
    </xf>
    <xf numFmtId="41" fontId="19" fillId="4" borderId="0" xfId="16" applyNumberFormat="1" applyFont="1" applyFill="1" applyBorder="1" applyAlignment="1">
      <alignment horizontal="center" vertical="center"/>
    </xf>
    <xf numFmtId="41" fontId="19" fillId="4" borderId="5" xfId="16" applyNumberFormat="1" applyFont="1" applyFill="1" applyBorder="1" applyAlignment="1">
      <alignment horizontal="center" vertical="center"/>
    </xf>
    <xf numFmtId="41" fontId="19" fillId="2" borderId="6" xfId="16" applyNumberFormat="1" applyFont="1" applyFill="1" applyBorder="1" applyAlignment="1">
      <alignment horizontal="center" vertical="center"/>
    </xf>
    <xf numFmtId="41" fontId="19" fillId="2" borderId="7" xfId="16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/>
    </xf>
    <xf numFmtId="41" fontId="6" fillId="4" borderId="1" xfId="0" applyNumberFormat="1" applyFont="1" applyFill="1" applyBorder="1" applyAlignment="1">
      <alignment horizontal="center" vertical="center"/>
    </xf>
    <xf numFmtId="41" fontId="6" fillId="4" borderId="4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41" fontId="6" fillId="4" borderId="5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77" fontId="6" fillId="4" borderId="3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177" fontId="6" fillId="4" borderId="2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vertical="center"/>
    </xf>
    <xf numFmtId="41" fontId="6" fillId="2" borderId="0" xfId="0" applyNumberFormat="1" applyFont="1" applyFill="1" applyBorder="1" applyAlignment="1">
      <alignment horizontal="center" vertical="center"/>
    </xf>
    <xf numFmtId="41" fontId="2" fillId="4" borderId="5" xfId="0" applyNumberFormat="1" applyFont="1" applyFill="1" applyBorder="1" applyAlignment="1">
      <alignment vertical="center"/>
    </xf>
    <xf numFmtId="41" fontId="2" fillId="2" borderId="5" xfId="0" applyNumberFormat="1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 wrapText="1"/>
    </xf>
    <xf numFmtId="3" fontId="31" fillId="2" borderId="0" xfId="0" applyNumberFormat="1" applyFont="1" applyFill="1" applyAlignment="1">
      <alignment vertical="center"/>
    </xf>
    <xf numFmtId="184" fontId="31" fillId="2" borderId="0" xfId="0" applyNumberFormat="1" applyFont="1" applyFill="1" applyAlignment="1">
      <alignment vertical="center"/>
    </xf>
    <xf numFmtId="180" fontId="31" fillId="2" borderId="0" xfId="0" applyNumberFormat="1" applyFont="1" applyFill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3" fontId="31" fillId="2" borderId="0" xfId="0" applyNumberFormat="1" applyFont="1" applyFill="1" applyBorder="1" applyAlignment="1">
      <alignment vertical="center"/>
    </xf>
    <xf numFmtId="184" fontId="31" fillId="2" borderId="0" xfId="0" applyNumberFormat="1" applyFont="1" applyFill="1" applyBorder="1" applyAlignment="1">
      <alignment vertical="center"/>
    </xf>
    <xf numFmtId="180" fontId="31" fillId="2" borderId="0" xfId="0" applyNumberFormat="1" applyFont="1" applyFill="1" applyBorder="1" applyAlignment="1">
      <alignment vertical="center"/>
    </xf>
    <xf numFmtId="41" fontId="31" fillId="2" borderId="0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180" fontId="12" fillId="2" borderId="0" xfId="0" applyNumberFormat="1" applyFont="1" applyFill="1" applyBorder="1" applyAlignment="1">
      <alignment vertical="center"/>
    </xf>
    <xf numFmtId="41" fontId="12" fillId="4" borderId="0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2" borderId="0" xfId="37" applyFont="1" applyFill="1" applyAlignment="1">
      <alignment vertical="center"/>
    </xf>
    <xf numFmtId="177" fontId="2" fillId="2" borderId="0" xfId="1" applyNumberFormat="1" applyFont="1" applyFill="1" applyBorder="1" applyAlignment="1">
      <alignment vertical="center"/>
    </xf>
    <xf numFmtId="0" fontId="2" fillId="2" borderId="0" xfId="37" applyFont="1" applyFill="1" applyBorder="1" applyAlignment="1">
      <alignment vertical="center"/>
    </xf>
    <xf numFmtId="177" fontId="12" fillId="2" borderId="0" xfId="1" applyNumberFormat="1" applyFont="1" applyFill="1" applyBorder="1" applyAlignment="1">
      <alignment vertical="center"/>
    </xf>
    <xf numFmtId="185" fontId="12" fillId="2" borderId="0" xfId="37" applyNumberFormat="1" applyFont="1" applyFill="1" applyBorder="1" applyAlignment="1">
      <alignment horizontal="left" vertical="center"/>
    </xf>
    <xf numFmtId="0" fontId="12" fillId="2" borderId="0" xfId="37" applyFont="1" applyFill="1" applyBorder="1" applyAlignment="1">
      <alignment horizontal="left" vertical="center"/>
    </xf>
    <xf numFmtId="0" fontId="32" fillId="2" borderId="0" xfId="37" applyFont="1" applyFill="1" applyAlignment="1">
      <alignment vertical="center"/>
    </xf>
    <xf numFmtId="0" fontId="32" fillId="2" borderId="2" xfId="37" applyFont="1" applyFill="1" applyBorder="1" applyAlignment="1">
      <alignment horizontal="center" vertical="center"/>
    </xf>
    <xf numFmtId="0" fontId="32" fillId="2" borderId="3" xfId="37" applyFont="1" applyFill="1" applyBorder="1" applyAlignment="1">
      <alignment horizontal="center" vertical="center"/>
    </xf>
    <xf numFmtId="41" fontId="0" fillId="0" borderId="6" xfId="0" applyNumberFormat="1" applyBorder="1">
      <alignment vertical="center"/>
    </xf>
    <xf numFmtId="41" fontId="0" fillId="0" borderId="7" xfId="0" applyNumberFormat="1" applyBorder="1">
      <alignment vertical="center"/>
    </xf>
    <xf numFmtId="0" fontId="19" fillId="2" borderId="0" xfId="37" applyFont="1" applyFill="1" applyAlignment="1">
      <alignment vertical="center"/>
    </xf>
    <xf numFmtId="0" fontId="19" fillId="2" borderId="3" xfId="37" applyFont="1" applyFill="1" applyBorder="1" applyAlignment="1">
      <alignment horizontal="center" vertical="center"/>
    </xf>
    <xf numFmtId="0" fontId="19" fillId="2" borderId="8" xfId="37" applyFont="1" applyFill="1" applyBorder="1" applyAlignment="1">
      <alignment horizontal="center" vertical="center"/>
    </xf>
    <xf numFmtId="0" fontId="19" fillId="5" borderId="9" xfId="38" applyFont="1" applyFill="1" applyBorder="1" applyAlignment="1">
      <alignment horizontal="center" vertical="center" wrapText="1"/>
    </xf>
    <xf numFmtId="0" fontId="19" fillId="5" borderId="10" xfId="38" applyFont="1" applyFill="1" applyBorder="1" applyAlignment="1">
      <alignment horizontal="center" vertical="center" wrapText="1"/>
    </xf>
    <xf numFmtId="0" fontId="19" fillId="5" borderId="11" xfId="38" applyFont="1" applyFill="1" applyBorder="1" applyAlignment="1">
      <alignment horizontal="center" vertical="center" wrapText="1"/>
    </xf>
    <xf numFmtId="0" fontId="4" fillId="2" borderId="0" xfId="3" applyFill="1" applyAlignment="1" applyProtection="1">
      <alignment horizontal="center" vertical="center"/>
    </xf>
  </cellXfs>
  <cellStyles count="39">
    <cellStyle name="고정소숫점 3 2" xfId="29"/>
    <cellStyle name="고정출력2" xfId="27"/>
    <cellStyle name="쉼표 [0]" xfId="1" builtinId="6"/>
    <cellStyle name="쉼표 [0] 2 10 2 2" xfId="19"/>
    <cellStyle name="쉼표 [0] 2 12 2" xfId="15"/>
    <cellStyle name="쉼표 [0] 2 18" xfId="16"/>
    <cellStyle name="통화 [0]" xfId="2" builtinId="7"/>
    <cellStyle name="통화 [0] 2 2 2" xfId="32"/>
    <cellStyle name="표준" xfId="0" builtinId="0"/>
    <cellStyle name="표준 172 4" xfId="23"/>
    <cellStyle name="표준 173 4" xfId="21"/>
    <cellStyle name="표준 181 4" xfId="17"/>
    <cellStyle name="표준 186 4" xfId="12"/>
    <cellStyle name="표준 2 15" xfId="18"/>
    <cellStyle name="표준 207" xfId="10"/>
    <cellStyle name="표준 208" xfId="6"/>
    <cellStyle name="표준 336" xfId="31"/>
    <cellStyle name="표준 337" xfId="11"/>
    <cellStyle name="표준 470" xfId="36"/>
    <cellStyle name="표준 472" xfId="35"/>
    <cellStyle name="표준 473" xfId="34"/>
    <cellStyle name="표준 474" xfId="33"/>
    <cellStyle name="표준 475" xfId="30"/>
    <cellStyle name="표준 477" xfId="28"/>
    <cellStyle name="표준 481" xfId="26"/>
    <cellStyle name="표준 483" xfId="25"/>
    <cellStyle name="표준 484" xfId="24"/>
    <cellStyle name="표준 486" xfId="22"/>
    <cellStyle name="표준 487" xfId="20"/>
    <cellStyle name="표준 504" xfId="14"/>
    <cellStyle name="표준 505" xfId="13"/>
    <cellStyle name="표준 569" xfId="9"/>
    <cellStyle name="표준 570" xfId="8"/>
    <cellStyle name="표준 571" xfId="5"/>
    <cellStyle name="표준 572" xfId="4"/>
    <cellStyle name="표준_16. 공공행정" xfId="37"/>
    <cellStyle name="표준_16. 공공행정 2" xfId="38"/>
    <cellStyle name="표준_자동차단속" xfId="7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6"/>
  </sheetPr>
  <dimension ref="A2:CG508"/>
  <sheetViews>
    <sheetView showGridLines="0" tabSelected="1" zoomScale="80" zoomScaleNormal="80" workbookViewId="0"/>
  </sheetViews>
  <sheetFormatPr defaultColWidth="8.88671875" defaultRowHeight="13.5" x14ac:dyDescent="0.15"/>
  <cols>
    <col min="1" max="1" width="12.88671875" style="1" customWidth="1"/>
    <col min="2" max="4" width="10.33203125" style="1" customWidth="1"/>
    <col min="5" max="5" width="13.33203125" style="1" customWidth="1"/>
    <col min="6" max="7" width="10.33203125" style="1" customWidth="1"/>
    <col min="8" max="8" width="11.109375" style="1" customWidth="1"/>
    <col min="9" max="11" width="11.5546875" style="1" customWidth="1"/>
    <col min="12" max="12" width="10.88671875" style="1" customWidth="1"/>
    <col min="13" max="17" width="9.109375" style="1" bestFit="1" customWidth="1"/>
    <col min="18" max="19" width="9.6640625" style="1" bestFit="1" customWidth="1"/>
    <col min="20" max="20" width="9" style="1" bestFit="1" customWidth="1"/>
    <col min="21" max="21" width="9.5546875" style="1" customWidth="1"/>
    <col min="22" max="22" width="10.109375" style="1" customWidth="1"/>
    <col min="23" max="23" width="9" style="1" bestFit="1" customWidth="1"/>
    <col min="24" max="24" width="9.33203125" style="1" bestFit="1" customWidth="1"/>
    <col min="25" max="26" width="9" style="1" bestFit="1" customWidth="1"/>
    <col min="27" max="27" width="11.5546875" style="1" customWidth="1"/>
    <col min="28" max="28" width="11.44140625" style="1" customWidth="1"/>
    <col min="29" max="29" width="11.33203125" style="1" bestFit="1" customWidth="1"/>
    <col min="30" max="30" width="10.6640625" style="1" customWidth="1"/>
    <col min="31" max="16384" width="8.88671875" style="1"/>
  </cols>
  <sheetData>
    <row r="2" spans="1:8" ht="18.75" x14ac:dyDescent="0.15">
      <c r="A2" s="234" t="s">
        <v>595</v>
      </c>
    </row>
    <row r="3" spans="1:8" ht="18.75" customHeight="1" x14ac:dyDescent="0.15">
      <c r="A3" s="666" t="s">
        <v>0</v>
      </c>
    </row>
    <row r="4" spans="1:8" s="401" customFormat="1" ht="14.25" customHeight="1" x14ac:dyDescent="0.15">
      <c r="A4" s="67" t="s">
        <v>594</v>
      </c>
    </row>
    <row r="5" spans="1:8" s="401" customFormat="1" ht="10.5" customHeight="1" x14ac:dyDescent="0.15">
      <c r="B5" s="328"/>
    </row>
    <row r="6" spans="1:8" s="660" customFormat="1" ht="24" customHeight="1" x14ac:dyDescent="0.15">
      <c r="A6" s="1" t="s">
        <v>578</v>
      </c>
    </row>
    <row r="7" spans="1:8" s="660" customFormat="1" ht="47.25" customHeight="1" x14ac:dyDescent="0.15">
      <c r="A7" s="665" t="s">
        <v>593</v>
      </c>
      <c r="B7" s="664" t="s">
        <v>182</v>
      </c>
      <c r="C7" s="664"/>
      <c r="D7" s="664" t="s">
        <v>592</v>
      </c>
      <c r="E7" s="664"/>
      <c r="F7" s="664" t="s">
        <v>591</v>
      </c>
      <c r="G7" s="664"/>
      <c r="H7" s="663" t="s">
        <v>590</v>
      </c>
    </row>
    <row r="8" spans="1:8" s="660" customFormat="1" ht="24" customHeight="1" x14ac:dyDescent="0.15">
      <c r="A8" s="662" t="s">
        <v>9</v>
      </c>
      <c r="B8" s="659">
        <v>890</v>
      </c>
      <c r="C8" s="658"/>
      <c r="D8" s="658">
        <v>527</v>
      </c>
      <c r="E8" s="658"/>
      <c r="F8" s="658">
        <v>114</v>
      </c>
      <c r="G8" s="658"/>
      <c r="H8" s="658">
        <v>249</v>
      </c>
    </row>
    <row r="9" spans="1:8" s="660" customFormat="1" ht="24" customHeight="1" x14ac:dyDescent="0.15">
      <c r="A9" s="661" t="s">
        <v>8</v>
      </c>
      <c r="B9" s="599">
        <v>907</v>
      </c>
      <c r="C9" s="319"/>
      <c r="D9" s="319">
        <v>535</v>
      </c>
      <c r="E9" s="319"/>
      <c r="F9" s="319">
        <v>114</v>
      </c>
      <c r="G9" s="319"/>
      <c r="H9" s="319">
        <v>258</v>
      </c>
    </row>
    <row r="10" spans="1:8" s="660" customFormat="1" ht="24" customHeight="1" x14ac:dyDescent="0.15">
      <c r="A10" s="661" t="s">
        <v>7</v>
      </c>
      <c r="B10" s="599">
        <v>924</v>
      </c>
      <c r="C10" s="319"/>
      <c r="D10" s="319">
        <v>538</v>
      </c>
      <c r="E10" s="319"/>
      <c r="F10" s="319">
        <v>110</v>
      </c>
      <c r="G10" s="319"/>
      <c r="H10" s="319">
        <v>276</v>
      </c>
    </row>
    <row r="11" spans="1:8" s="660" customFormat="1" ht="24" customHeight="1" x14ac:dyDescent="0.15">
      <c r="A11" s="657" t="s">
        <v>589</v>
      </c>
      <c r="B11" s="599">
        <v>942</v>
      </c>
      <c r="C11" s="319"/>
      <c r="D11" s="319">
        <v>556</v>
      </c>
      <c r="E11" s="319"/>
      <c r="F11" s="319">
        <v>110</v>
      </c>
      <c r="G11" s="319"/>
      <c r="H11" s="319">
        <v>276</v>
      </c>
    </row>
    <row r="12" spans="1:8" s="660" customFormat="1" ht="24" customHeight="1" x14ac:dyDescent="0.15">
      <c r="A12" s="657" t="s">
        <v>5</v>
      </c>
      <c r="B12" s="599">
        <v>967</v>
      </c>
      <c r="C12" s="319"/>
      <c r="D12" s="319">
        <v>563</v>
      </c>
      <c r="E12" s="319"/>
      <c r="F12" s="319">
        <v>111</v>
      </c>
      <c r="G12" s="319"/>
      <c r="H12" s="319">
        <v>293</v>
      </c>
    </row>
    <row r="13" spans="1:8" s="655" customFormat="1" ht="24" customHeight="1" x14ac:dyDescent="0.15">
      <c r="A13" s="656" t="s">
        <v>506</v>
      </c>
      <c r="B13" s="597">
        <v>994</v>
      </c>
      <c r="C13" s="596"/>
      <c r="D13" s="596">
        <v>583</v>
      </c>
      <c r="E13" s="596"/>
      <c r="F13" s="596">
        <v>111</v>
      </c>
      <c r="G13" s="596"/>
      <c r="H13" s="596">
        <v>300</v>
      </c>
    </row>
    <row r="14" spans="1:8" s="655" customFormat="1" ht="24" customHeight="1" x14ac:dyDescent="0.15">
      <c r="A14" s="657"/>
      <c r="B14" s="659">
        <f>SUM(B15:B23)</f>
        <v>994</v>
      </c>
      <c r="C14" s="658">
        <f>SUM(C15:C23)</f>
        <v>0</v>
      </c>
      <c r="D14" s="658">
        <f>SUM(D15:D23)</f>
        <v>583</v>
      </c>
      <c r="E14" s="658">
        <f>SUM(E15:E23)</f>
        <v>0</v>
      </c>
      <c r="F14" s="658">
        <f>SUM(F15:F23)</f>
        <v>111</v>
      </c>
      <c r="G14" s="658">
        <f>SUM(G15:G23)</f>
        <v>0</v>
      </c>
      <c r="H14" s="658">
        <f>SUM(H15:H23)</f>
        <v>300</v>
      </c>
    </row>
    <row r="15" spans="1:8" s="655" customFormat="1" ht="24.75" customHeight="1" x14ac:dyDescent="0.15">
      <c r="A15" s="657" t="s">
        <v>588</v>
      </c>
      <c r="B15" s="599">
        <v>1</v>
      </c>
      <c r="C15" s="319">
        <v>0</v>
      </c>
      <c r="D15" s="319">
        <v>1</v>
      </c>
      <c r="E15" s="319">
        <v>0</v>
      </c>
      <c r="F15" s="319">
        <v>0</v>
      </c>
      <c r="G15" s="319">
        <v>0</v>
      </c>
      <c r="H15" s="319">
        <v>0</v>
      </c>
    </row>
    <row r="16" spans="1:8" s="655" customFormat="1" ht="24.75" customHeight="1" x14ac:dyDescent="0.15">
      <c r="A16" s="657" t="s">
        <v>587</v>
      </c>
      <c r="B16" s="599">
        <v>1</v>
      </c>
      <c r="C16" s="319">
        <v>0</v>
      </c>
      <c r="D16" s="319">
        <v>1</v>
      </c>
      <c r="E16" s="319">
        <v>0</v>
      </c>
      <c r="F16" s="319">
        <v>0</v>
      </c>
      <c r="G16" s="319">
        <v>0</v>
      </c>
      <c r="H16" s="319">
        <v>0</v>
      </c>
    </row>
    <row r="17" spans="1:24" s="655" customFormat="1" ht="24.75" customHeight="1" x14ac:dyDescent="0.15">
      <c r="A17" s="657" t="s">
        <v>586</v>
      </c>
      <c r="B17" s="599">
        <v>0</v>
      </c>
      <c r="C17" s="319">
        <v>0</v>
      </c>
      <c r="D17" s="319"/>
      <c r="E17" s="319">
        <v>0</v>
      </c>
      <c r="F17" s="319">
        <v>0</v>
      </c>
      <c r="G17" s="319">
        <v>0</v>
      </c>
      <c r="H17" s="319">
        <v>0</v>
      </c>
    </row>
    <row r="18" spans="1:24" s="655" customFormat="1" ht="24.75" customHeight="1" x14ac:dyDescent="0.15">
      <c r="A18" s="657" t="s">
        <v>585</v>
      </c>
      <c r="B18" s="599">
        <v>992</v>
      </c>
      <c r="C18" s="319">
        <v>0</v>
      </c>
      <c r="D18" s="319">
        <v>581</v>
      </c>
      <c r="E18" s="319">
        <v>0</v>
      </c>
      <c r="F18" s="319">
        <v>111</v>
      </c>
      <c r="G18" s="319"/>
      <c r="H18" s="319">
        <v>300</v>
      </c>
    </row>
    <row r="19" spans="1:24" s="655" customFormat="1" ht="24.75" customHeight="1" x14ac:dyDescent="0.15">
      <c r="A19" s="657" t="s">
        <v>584</v>
      </c>
      <c r="B19" s="599">
        <v>0</v>
      </c>
      <c r="C19" s="319">
        <v>0</v>
      </c>
      <c r="D19" s="319">
        <v>0</v>
      </c>
      <c r="E19" s="319">
        <v>0</v>
      </c>
      <c r="F19" s="319">
        <v>0</v>
      </c>
      <c r="G19" s="319">
        <v>0</v>
      </c>
      <c r="H19" s="319">
        <v>0</v>
      </c>
    </row>
    <row r="20" spans="1:24" s="655" customFormat="1" ht="24.75" customHeight="1" x14ac:dyDescent="0.15">
      <c r="A20" s="657" t="s">
        <v>583</v>
      </c>
      <c r="B20" s="599">
        <v>0</v>
      </c>
      <c r="C20" s="319">
        <v>0</v>
      </c>
      <c r="D20" s="319">
        <v>0</v>
      </c>
      <c r="E20" s="319">
        <v>0</v>
      </c>
      <c r="F20" s="319">
        <v>0</v>
      </c>
      <c r="G20" s="319">
        <v>0</v>
      </c>
      <c r="H20" s="319">
        <v>0</v>
      </c>
    </row>
    <row r="21" spans="1:24" s="655" customFormat="1" ht="24.75" customHeight="1" x14ac:dyDescent="0.15">
      <c r="A21" s="657" t="s">
        <v>582</v>
      </c>
      <c r="B21" s="599">
        <v>0</v>
      </c>
      <c r="C21" s="319">
        <v>0</v>
      </c>
      <c r="D21" s="319">
        <v>0</v>
      </c>
      <c r="E21" s="319">
        <v>0</v>
      </c>
      <c r="F21" s="319">
        <v>0</v>
      </c>
      <c r="G21" s="319">
        <v>0</v>
      </c>
      <c r="H21" s="319">
        <v>0</v>
      </c>
    </row>
    <row r="22" spans="1:24" s="655" customFormat="1" ht="24.75" customHeight="1" x14ac:dyDescent="0.15">
      <c r="A22" s="657" t="s">
        <v>581</v>
      </c>
      <c r="B22" s="599">
        <v>0</v>
      </c>
      <c r="C22" s="319">
        <v>0</v>
      </c>
      <c r="D22" s="319">
        <v>0</v>
      </c>
      <c r="E22" s="319">
        <v>0</v>
      </c>
      <c r="F22" s="319">
        <v>0</v>
      </c>
      <c r="G22" s="319">
        <v>0</v>
      </c>
      <c r="H22" s="319">
        <v>0</v>
      </c>
    </row>
    <row r="23" spans="1:24" s="655" customFormat="1" ht="24.75" customHeight="1" x14ac:dyDescent="0.15">
      <c r="A23" s="656" t="s">
        <v>580</v>
      </c>
      <c r="B23" s="597">
        <v>0</v>
      </c>
      <c r="C23" s="596">
        <v>0</v>
      </c>
      <c r="D23" s="596">
        <v>0</v>
      </c>
      <c r="E23" s="596">
        <v>0</v>
      </c>
      <c r="F23" s="596">
        <v>0</v>
      </c>
      <c r="G23" s="596">
        <v>0</v>
      </c>
      <c r="H23" s="596">
        <v>0</v>
      </c>
    </row>
    <row r="24" spans="1:24" s="649" customFormat="1" ht="17.25" customHeight="1" x14ac:dyDescent="0.15">
      <c r="A24" s="654" t="s">
        <v>549</v>
      </c>
      <c r="B24" s="652"/>
      <c r="C24" s="653"/>
      <c r="D24" s="652"/>
      <c r="E24" s="651"/>
      <c r="F24" s="650"/>
      <c r="G24" s="651"/>
      <c r="H24" s="650"/>
    </row>
    <row r="25" spans="1:24" s="649" customFormat="1" ht="17.25" customHeight="1" x14ac:dyDescent="0.15">
      <c r="A25" s="654"/>
      <c r="B25" s="652"/>
      <c r="C25" s="653"/>
      <c r="D25" s="652"/>
      <c r="E25" s="651"/>
      <c r="F25" s="650"/>
      <c r="G25" s="651"/>
      <c r="H25" s="650"/>
    </row>
    <row r="26" spans="1:24" s="649" customFormat="1" ht="17.25" customHeight="1" x14ac:dyDescent="0.15">
      <c r="A26" s="654"/>
      <c r="B26" s="652"/>
      <c r="C26" s="653"/>
      <c r="D26" s="652"/>
      <c r="E26" s="651"/>
      <c r="F26" s="650"/>
      <c r="G26" s="651"/>
      <c r="H26" s="650"/>
    </row>
    <row r="27" spans="1:24" ht="17.25" customHeight="1" x14ac:dyDescent="0.15">
      <c r="A27" s="67" t="s">
        <v>579</v>
      </c>
    </row>
    <row r="28" spans="1:24" ht="17.25" customHeight="1" x14ac:dyDescent="0.15">
      <c r="A28" s="67"/>
    </row>
    <row r="29" spans="1:24" s="174" customFormat="1" ht="23.25" customHeight="1" x14ac:dyDescent="0.15">
      <c r="A29" s="174" t="s">
        <v>578</v>
      </c>
    </row>
    <row r="30" spans="1:24" s="174" customFormat="1" ht="20.100000000000001" customHeight="1" x14ac:dyDescent="0.15">
      <c r="A30" s="485" t="s">
        <v>109</v>
      </c>
      <c r="B30" s="227" t="s">
        <v>182</v>
      </c>
      <c r="C30" s="227" t="s">
        <v>502</v>
      </c>
      <c r="D30" s="227" t="s">
        <v>501</v>
      </c>
      <c r="E30" s="199" t="s">
        <v>577</v>
      </c>
      <c r="F30" s="232"/>
      <c r="G30" s="232"/>
      <c r="H30" s="232"/>
      <c r="I30" s="232"/>
      <c r="J30" s="232"/>
      <c r="K30" s="232"/>
      <c r="L30" s="232"/>
      <c r="M30" s="232"/>
      <c r="N30" s="361"/>
      <c r="O30" s="648" t="s">
        <v>573</v>
      </c>
      <c r="P30" s="554" t="s">
        <v>572</v>
      </c>
      <c r="Q30" s="554" t="s">
        <v>571</v>
      </c>
      <c r="R30" s="554" t="s">
        <v>570</v>
      </c>
      <c r="S30" s="554" t="s">
        <v>569</v>
      </c>
      <c r="T30" s="233" t="s">
        <v>543</v>
      </c>
      <c r="U30" s="233" t="s">
        <v>497</v>
      </c>
      <c r="V30" s="233" t="s">
        <v>568</v>
      </c>
    </row>
    <row r="31" spans="1:24" s="174" customFormat="1" ht="20.100000000000001" customHeight="1" x14ac:dyDescent="0.15">
      <c r="A31" s="485"/>
      <c r="B31" s="227"/>
      <c r="C31" s="227"/>
      <c r="D31" s="227" t="s">
        <v>58</v>
      </c>
      <c r="E31" s="194"/>
      <c r="F31" s="193" t="s">
        <v>494</v>
      </c>
      <c r="G31" s="193" t="s">
        <v>493</v>
      </c>
      <c r="H31" s="193" t="s">
        <v>492</v>
      </c>
      <c r="I31" s="193" t="s">
        <v>491</v>
      </c>
      <c r="J31" s="193" t="s">
        <v>490</v>
      </c>
      <c r="K31" s="193" t="s">
        <v>489</v>
      </c>
      <c r="L31" s="193" t="s">
        <v>488</v>
      </c>
      <c r="M31" s="193" t="s">
        <v>487</v>
      </c>
      <c r="N31" s="193" t="s">
        <v>486</v>
      </c>
      <c r="O31" s="647"/>
      <c r="P31" s="553"/>
      <c r="Q31" s="553"/>
      <c r="R31" s="553"/>
      <c r="S31" s="553"/>
      <c r="T31" s="233" t="s">
        <v>58</v>
      </c>
      <c r="U31" s="233" t="s">
        <v>58</v>
      </c>
      <c r="V31" s="233" t="s">
        <v>58</v>
      </c>
    </row>
    <row r="32" spans="1:24" s="327" customFormat="1" ht="27.75" customHeight="1" x14ac:dyDescent="0.15">
      <c r="A32" s="646" t="s">
        <v>9</v>
      </c>
      <c r="B32" s="309">
        <v>527</v>
      </c>
      <c r="C32" s="309">
        <v>1</v>
      </c>
      <c r="D32" s="309">
        <v>1</v>
      </c>
      <c r="E32" s="309">
        <v>431</v>
      </c>
      <c r="F32" s="309">
        <v>0</v>
      </c>
      <c r="G32" s="309">
        <v>0</v>
      </c>
      <c r="H32" s="309">
        <v>1</v>
      </c>
      <c r="I32" s="309">
        <v>3</v>
      </c>
      <c r="J32" s="309">
        <v>18</v>
      </c>
      <c r="K32" s="309">
        <v>110</v>
      </c>
      <c r="L32" s="309">
        <v>146</v>
      </c>
      <c r="M32" s="309">
        <v>122</v>
      </c>
      <c r="N32" s="309">
        <v>31</v>
      </c>
      <c r="O32" s="309">
        <v>0</v>
      </c>
      <c r="P32" s="309">
        <v>0</v>
      </c>
      <c r="Q32" s="309">
        <v>0</v>
      </c>
      <c r="R32" s="309">
        <v>0</v>
      </c>
      <c r="S32" s="309">
        <v>0</v>
      </c>
      <c r="T32" s="309"/>
      <c r="U32" s="309">
        <v>94</v>
      </c>
      <c r="V32" s="644"/>
      <c r="W32" s="644"/>
      <c r="X32" s="644"/>
    </row>
    <row r="33" spans="1:26" s="327" customFormat="1" ht="27.75" customHeight="1" x14ac:dyDescent="0.15">
      <c r="A33" s="646" t="s">
        <v>8</v>
      </c>
      <c r="B33" s="164">
        <v>535</v>
      </c>
      <c r="C33" s="645">
        <v>1</v>
      </c>
      <c r="D33" s="645">
        <v>1</v>
      </c>
      <c r="E33" s="645">
        <v>453</v>
      </c>
      <c r="F33" s="309">
        <v>0</v>
      </c>
      <c r="G33" s="309">
        <v>0</v>
      </c>
      <c r="H33" s="645">
        <v>1</v>
      </c>
      <c r="I33" s="645">
        <v>3</v>
      </c>
      <c r="J33" s="645">
        <v>19</v>
      </c>
      <c r="K33" s="645">
        <v>111</v>
      </c>
      <c r="L33" s="645">
        <v>152</v>
      </c>
      <c r="M33" s="645">
        <v>132</v>
      </c>
      <c r="N33" s="645">
        <v>35</v>
      </c>
      <c r="O33" s="309">
        <v>0</v>
      </c>
      <c r="P33" s="309">
        <v>0</v>
      </c>
      <c r="Q33" s="309">
        <v>0</v>
      </c>
      <c r="R33" s="309">
        <v>0</v>
      </c>
      <c r="S33" s="309">
        <v>0</v>
      </c>
      <c r="T33" s="645"/>
      <c r="U33" s="645">
        <v>80</v>
      </c>
      <c r="V33" s="644"/>
      <c r="W33" s="644"/>
      <c r="X33" s="644"/>
    </row>
    <row r="34" spans="1:26" s="327" customFormat="1" ht="27.75" customHeight="1" x14ac:dyDescent="0.15">
      <c r="A34" s="646" t="s">
        <v>7</v>
      </c>
      <c r="B34" s="164">
        <v>538</v>
      </c>
      <c r="C34" s="645">
        <v>1</v>
      </c>
      <c r="D34" s="645">
        <v>1</v>
      </c>
      <c r="E34" s="645">
        <v>536</v>
      </c>
      <c r="F34" s="309">
        <v>0</v>
      </c>
      <c r="G34" s="309">
        <v>0</v>
      </c>
      <c r="H34" s="645">
        <v>1</v>
      </c>
      <c r="I34" s="645">
        <v>3</v>
      </c>
      <c r="J34" s="645">
        <v>20</v>
      </c>
      <c r="K34" s="645">
        <v>128</v>
      </c>
      <c r="L34" s="645">
        <v>183</v>
      </c>
      <c r="M34" s="645">
        <v>158</v>
      </c>
      <c r="N34" s="645">
        <v>43</v>
      </c>
      <c r="O34" s="309">
        <v>0</v>
      </c>
      <c r="P34" s="309">
        <v>0</v>
      </c>
      <c r="Q34" s="309">
        <v>0</v>
      </c>
      <c r="R34" s="309">
        <v>0</v>
      </c>
      <c r="S34" s="309">
        <v>0</v>
      </c>
      <c r="T34" s="645"/>
      <c r="U34" s="645">
        <v>0</v>
      </c>
      <c r="V34" s="644"/>
      <c r="W34" s="644"/>
      <c r="X34" s="644"/>
    </row>
    <row r="35" spans="1:26" s="639" customFormat="1" ht="27.75" customHeight="1" x14ac:dyDescent="0.15">
      <c r="A35" s="643" t="s">
        <v>576</v>
      </c>
      <c r="B35" s="164">
        <v>556</v>
      </c>
      <c r="C35" s="164">
        <v>1</v>
      </c>
      <c r="D35" s="164">
        <v>1</v>
      </c>
      <c r="E35" s="164">
        <v>554</v>
      </c>
      <c r="F35" s="319">
        <v>0</v>
      </c>
      <c r="G35" s="319">
        <v>0</v>
      </c>
      <c r="H35" s="164">
        <v>1</v>
      </c>
      <c r="I35" s="164">
        <v>3</v>
      </c>
      <c r="J35" s="164">
        <v>22</v>
      </c>
      <c r="K35" s="164">
        <v>139</v>
      </c>
      <c r="L35" s="164">
        <v>182</v>
      </c>
      <c r="M35" s="164">
        <v>156</v>
      </c>
      <c r="N35" s="164">
        <v>51</v>
      </c>
      <c r="O35" s="319">
        <v>0</v>
      </c>
      <c r="P35" s="319">
        <v>0</v>
      </c>
      <c r="Q35" s="319">
        <v>0</v>
      </c>
      <c r="R35" s="319">
        <v>0</v>
      </c>
      <c r="S35" s="319">
        <v>0</v>
      </c>
      <c r="T35" s="319"/>
      <c r="U35" s="642">
        <v>0</v>
      </c>
      <c r="V35" s="641"/>
      <c r="W35" s="641"/>
      <c r="X35" s="641"/>
      <c r="Y35" s="640"/>
    </row>
    <row r="36" spans="1:26" s="639" customFormat="1" ht="27.75" customHeight="1" x14ac:dyDescent="0.15">
      <c r="A36" s="643" t="s">
        <v>5</v>
      </c>
      <c r="B36" s="164">
        <v>563</v>
      </c>
      <c r="C36" s="164">
        <v>1</v>
      </c>
      <c r="D36" s="164">
        <v>1</v>
      </c>
      <c r="E36" s="164">
        <v>561</v>
      </c>
      <c r="F36" s="319">
        <v>0</v>
      </c>
      <c r="G36" s="319">
        <v>0</v>
      </c>
      <c r="H36" s="164">
        <v>1</v>
      </c>
      <c r="I36" s="164">
        <v>3</v>
      </c>
      <c r="J36" s="164">
        <v>22</v>
      </c>
      <c r="K36" s="164">
        <v>143</v>
      </c>
      <c r="L36" s="164">
        <v>186</v>
      </c>
      <c r="M36" s="164">
        <v>153</v>
      </c>
      <c r="N36" s="164">
        <v>53</v>
      </c>
      <c r="O36" s="319">
        <v>0</v>
      </c>
      <c r="P36" s="319">
        <v>0</v>
      </c>
      <c r="Q36" s="319">
        <v>0</v>
      </c>
      <c r="R36" s="319">
        <v>0</v>
      </c>
      <c r="S36" s="319">
        <v>0</v>
      </c>
      <c r="T36" s="319">
        <v>0</v>
      </c>
      <c r="U36" s="642">
        <v>0</v>
      </c>
      <c r="V36" s="642">
        <v>0</v>
      </c>
      <c r="W36" s="641"/>
      <c r="X36" s="641"/>
      <c r="Y36" s="640"/>
    </row>
    <row r="37" spans="1:26" s="634" customFormat="1" ht="27.75" customHeight="1" x14ac:dyDescent="0.15">
      <c r="A37" s="638" t="s">
        <v>506</v>
      </c>
      <c r="B37" s="637">
        <v>583</v>
      </c>
      <c r="C37" s="637">
        <v>1</v>
      </c>
      <c r="D37" s="637">
        <v>1</v>
      </c>
      <c r="E37" s="637">
        <v>581</v>
      </c>
      <c r="F37" s="596">
        <v>0</v>
      </c>
      <c r="G37" s="596">
        <v>0</v>
      </c>
      <c r="H37" s="637">
        <v>1</v>
      </c>
      <c r="I37" s="637">
        <v>4</v>
      </c>
      <c r="J37" s="637">
        <v>24</v>
      </c>
      <c r="K37" s="637">
        <v>148</v>
      </c>
      <c r="L37" s="637">
        <v>193</v>
      </c>
      <c r="M37" s="637">
        <v>150</v>
      </c>
      <c r="N37" s="637">
        <v>61</v>
      </c>
      <c r="O37" s="596">
        <v>0</v>
      </c>
      <c r="P37" s="596">
        <v>0</v>
      </c>
      <c r="Q37" s="596">
        <v>0</v>
      </c>
      <c r="R37" s="596">
        <v>0</v>
      </c>
      <c r="S37" s="596">
        <v>0</v>
      </c>
      <c r="T37" s="596">
        <v>0</v>
      </c>
      <c r="U37" s="596">
        <v>0</v>
      </c>
      <c r="V37" s="596">
        <v>0</v>
      </c>
      <c r="W37" s="636"/>
      <c r="X37" s="636"/>
      <c r="Y37" s="635"/>
    </row>
    <row r="38" spans="1:26" s="174" customFormat="1" ht="16.5" customHeight="1" x14ac:dyDescent="0.15">
      <c r="A38" s="576" t="s">
        <v>549</v>
      </c>
      <c r="F38" s="306"/>
      <c r="T38" s="307"/>
    </row>
    <row r="39" spans="1:26" ht="15.75" customHeight="1" x14ac:dyDescent="0.15">
      <c r="A39" s="174"/>
    </row>
    <row r="40" spans="1:26" ht="15.75" customHeight="1" x14ac:dyDescent="0.15">
      <c r="A40" s="174"/>
    </row>
    <row r="41" spans="1:26" ht="15.75" customHeight="1" x14ac:dyDescent="0.15">
      <c r="A41" s="174"/>
    </row>
    <row r="42" spans="1:26" s="556" customFormat="1" ht="17.25" customHeight="1" x14ac:dyDescent="0.15">
      <c r="A42" s="148" t="s">
        <v>575</v>
      </c>
      <c r="C42" s="1"/>
      <c r="D42" s="1"/>
      <c r="E42" s="1"/>
      <c r="F42" s="1"/>
      <c r="G42" s="1"/>
      <c r="H42" s="1"/>
      <c r="I42" s="1"/>
      <c r="J42" s="11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6" s="174" customFormat="1" ht="17.25" customHeight="1" x14ac:dyDescent="0.15">
      <c r="A43" s="174" t="s">
        <v>519</v>
      </c>
      <c r="J43" s="575"/>
    </row>
    <row r="44" spans="1:26" s="174" customFormat="1" ht="16.5" customHeight="1" x14ac:dyDescent="0.15">
      <c r="A44" s="197" t="s">
        <v>109</v>
      </c>
      <c r="B44" s="573" t="s">
        <v>554</v>
      </c>
      <c r="C44" s="633"/>
      <c r="D44" s="484" t="s">
        <v>501</v>
      </c>
      <c r="E44" s="484" t="s">
        <v>500</v>
      </c>
      <c r="F44" s="632" t="s">
        <v>574</v>
      </c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630"/>
      <c r="S44" s="629" t="s">
        <v>573</v>
      </c>
      <c r="T44" s="629" t="s">
        <v>572</v>
      </c>
      <c r="U44" s="574" t="s">
        <v>571</v>
      </c>
      <c r="V44" s="574" t="s">
        <v>570</v>
      </c>
      <c r="W44" s="574" t="s">
        <v>569</v>
      </c>
      <c r="X44" s="574" t="s">
        <v>543</v>
      </c>
      <c r="Y44" s="573" t="s">
        <v>497</v>
      </c>
      <c r="Z44" s="573" t="s">
        <v>568</v>
      </c>
    </row>
    <row r="45" spans="1:26" s="174" customFormat="1" ht="21" customHeight="1" x14ac:dyDescent="0.15">
      <c r="A45" s="197"/>
      <c r="B45" s="625"/>
      <c r="C45" s="628"/>
      <c r="D45" s="484"/>
      <c r="E45" s="484"/>
      <c r="F45" s="626"/>
      <c r="G45" s="626"/>
      <c r="H45" s="483" t="s">
        <v>567</v>
      </c>
      <c r="I45" s="483" t="s">
        <v>566</v>
      </c>
      <c r="J45" s="482" t="s">
        <v>565</v>
      </c>
      <c r="K45" s="483" t="s">
        <v>564</v>
      </c>
      <c r="L45" s="483" t="s">
        <v>550</v>
      </c>
      <c r="M45" s="484" t="s">
        <v>563</v>
      </c>
      <c r="N45" s="484"/>
      <c r="O45" s="483" t="s">
        <v>562</v>
      </c>
      <c r="P45" s="483" t="s">
        <v>561</v>
      </c>
      <c r="Q45" s="483" t="s">
        <v>560</v>
      </c>
      <c r="R45" s="483" t="s">
        <v>559</v>
      </c>
      <c r="S45" s="627"/>
      <c r="T45" s="627"/>
      <c r="U45" s="572"/>
      <c r="V45" s="572"/>
      <c r="W45" s="572"/>
      <c r="X45" s="626"/>
      <c r="Y45" s="625"/>
      <c r="Z45" s="625"/>
    </row>
    <row r="46" spans="1:26" s="131" customFormat="1" ht="26.25" customHeight="1" x14ac:dyDescent="0.15">
      <c r="A46" s="11" t="s">
        <v>9</v>
      </c>
      <c r="B46" s="624">
        <v>114</v>
      </c>
      <c r="C46" s="186"/>
      <c r="D46" s="16">
        <v>1</v>
      </c>
      <c r="E46" s="16">
        <v>0</v>
      </c>
      <c r="F46" s="16">
        <v>89</v>
      </c>
      <c r="G46" s="16"/>
      <c r="H46" s="16">
        <v>0</v>
      </c>
      <c r="I46" s="16">
        <v>0</v>
      </c>
      <c r="J46" s="16">
        <v>0</v>
      </c>
      <c r="K46" s="16">
        <v>0</v>
      </c>
      <c r="L46" s="16">
        <v>2</v>
      </c>
      <c r="M46" s="16">
        <v>9</v>
      </c>
      <c r="N46" s="16"/>
      <c r="O46" s="16">
        <v>18</v>
      </c>
      <c r="P46" s="16">
        <v>21</v>
      </c>
      <c r="Q46" s="16">
        <v>30</v>
      </c>
      <c r="R46" s="16">
        <v>9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/>
      <c r="Y46" s="16">
        <v>24</v>
      </c>
    </row>
    <row r="47" spans="1:26" s="131" customFormat="1" ht="26.25" customHeight="1" x14ac:dyDescent="0.15">
      <c r="A47" s="11" t="s">
        <v>65</v>
      </c>
      <c r="B47" s="623">
        <v>114</v>
      </c>
      <c r="C47" s="95"/>
      <c r="D47" s="564">
        <v>1</v>
      </c>
      <c r="E47" s="16">
        <v>0</v>
      </c>
      <c r="F47" s="564">
        <v>89</v>
      </c>
      <c r="G47" s="564"/>
      <c r="H47" s="16">
        <v>0</v>
      </c>
      <c r="I47" s="16">
        <v>0</v>
      </c>
      <c r="J47" s="16">
        <v>0</v>
      </c>
      <c r="K47" s="16">
        <v>0</v>
      </c>
      <c r="L47" s="564">
        <v>2</v>
      </c>
      <c r="M47" s="564">
        <v>9</v>
      </c>
      <c r="N47" s="564"/>
      <c r="O47" s="564">
        <v>18</v>
      </c>
      <c r="P47" s="564">
        <v>21</v>
      </c>
      <c r="Q47" s="564">
        <v>31</v>
      </c>
      <c r="R47" s="564">
        <v>8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564"/>
      <c r="Y47" s="564">
        <v>24</v>
      </c>
    </row>
    <row r="48" spans="1:26" s="131" customFormat="1" ht="26.25" customHeight="1" x14ac:dyDescent="0.15">
      <c r="A48" s="11" t="s">
        <v>7</v>
      </c>
      <c r="B48" s="623">
        <v>110</v>
      </c>
      <c r="C48" s="95"/>
      <c r="D48" s="564">
        <v>0</v>
      </c>
      <c r="E48" s="16">
        <v>0</v>
      </c>
      <c r="F48" s="564">
        <v>110</v>
      </c>
      <c r="G48" s="564"/>
      <c r="H48" s="16">
        <v>0</v>
      </c>
      <c r="I48" s="16">
        <v>0</v>
      </c>
      <c r="J48" s="16">
        <v>0</v>
      </c>
      <c r="K48" s="16">
        <v>0</v>
      </c>
      <c r="L48" s="564">
        <v>2</v>
      </c>
      <c r="M48" s="564">
        <v>9</v>
      </c>
      <c r="N48" s="564"/>
      <c r="O48" s="564">
        <v>18</v>
      </c>
      <c r="P48" s="564">
        <v>28</v>
      </c>
      <c r="Q48" s="564">
        <v>34</v>
      </c>
      <c r="R48" s="564">
        <v>19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564"/>
      <c r="Y48" s="564">
        <v>0</v>
      </c>
    </row>
    <row r="49" spans="1:33" s="545" customFormat="1" ht="26.25" customHeight="1" x14ac:dyDescent="0.15">
      <c r="A49" s="618" t="s">
        <v>6</v>
      </c>
      <c r="B49" s="615">
        <v>110</v>
      </c>
      <c r="C49" s="460"/>
      <c r="D49" s="475">
        <v>0</v>
      </c>
      <c r="E49" s="622">
        <v>0</v>
      </c>
      <c r="F49" s="475">
        <v>110</v>
      </c>
      <c r="G49" s="475"/>
      <c r="H49" s="622">
        <v>0</v>
      </c>
      <c r="I49" s="622">
        <v>0</v>
      </c>
      <c r="J49" s="622">
        <v>0</v>
      </c>
      <c r="K49" s="622">
        <v>0</v>
      </c>
      <c r="L49" s="475">
        <v>2</v>
      </c>
      <c r="M49" s="475">
        <v>9</v>
      </c>
      <c r="N49" s="475"/>
      <c r="O49" s="475">
        <v>18</v>
      </c>
      <c r="P49" s="475">
        <v>27</v>
      </c>
      <c r="Q49" s="475">
        <v>34</v>
      </c>
      <c r="R49" s="475">
        <v>20</v>
      </c>
      <c r="S49" s="622">
        <v>0</v>
      </c>
      <c r="T49" s="622">
        <v>0</v>
      </c>
      <c r="U49" s="622">
        <v>0</v>
      </c>
      <c r="V49" s="622">
        <v>0</v>
      </c>
      <c r="W49" s="622">
        <v>0</v>
      </c>
      <c r="X49" s="622">
        <v>0</v>
      </c>
      <c r="Y49" s="622">
        <v>0</v>
      </c>
      <c r="Z49" s="621"/>
      <c r="AA49" s="621"/>
      <c r="AB49" s="621"/>
      <c r="AC49" s="621"/>
      <c r="AD49" s="621"/>
      <c r="AE49" s="621"/>
      <c r="AF49" s="621"/>
      <c r="AG49" s="621"/>
    </row>
    <row r="50" spans="1:33" s="545" customFormat="1" ht="26.25" customHeight="1" x14ac:dyDescent="0.15">
      <c r="A50" s="618" t="s">
        <v>5</v>
      </c>
      <c r="B50" s="615">
        <v>111</v>
      </c>
      <c r="C50" s="460"/>
      <c r="D50" s="475"/>
      <c r="E50" s="622"/>
      <c r="F50" s="475">
        <v>111</v>
      </c>
      <c r="G50" s="475"/>
      <c r="H50" s="622">
        <v>0</v>
      </c>
      <c r="I50" s="622">
        <v>0</v>
      </c>
      <c r="J50" s="622">
        <v>0</v>
      </c>
      <c r="K50" s="622">
        <v>0</v>
      </c>
      <c r="L50" s="475">
        <v>2</v>
      </c>
      <c r="M50" s="475">
        <v>9</v>
      </c>
      <c r="N50" s="475"/>
      <c r="O50" s="475">
        <v>18</v>
      </c>
      <c r="P50" s="475">
        <v>27</v>
      </c>
      <c r="Q50" s="475">
        <v>35</v>
      </c>
      <c r="R50" s="475">
        <v>20</v>
      </c>
      <c r="S50" s="622">
        <v>0</v>
      </c>
      <c r="T50" s="622">
        <v>0</v>
      </c>
      <c r="U50" s="622">
        <v>0</v>
      </c>
      <c r="V50" s="622">
        <v>0</v>
      </c>
      <c r="W50" s="622">
        <v>0</v>
      </c>
      <c r="X50" s="622">
        <v>0</v>
      </c>
      <c r="Y50" s="622">
        <v>0</v>
      </c>
      <c r="Z50" s="622">
        <v>0</v>
      </c>
      <c r="AA50" s="621"/>
      <c r="AB50" s="621"/>
      <c r="AC50" s="621"/>
      <c r="AD50" s="621"/>
      <c r="AE50" s="621"/>
      <c r="AF50" s="621"/>
      <c r="AG50" s="621"/>
    </row>
    <row r="51" spans="1:33" s="531" customFormat="1" ht="26.25" customHeight="1" x14ac:dyDescent="0.15">
      <c r="A51" s="620" t="s">
        <v>506</v>
      </c>
      <c r="B51" s="613">
        <v>111</v>
      </c>
      <c r="C51" s="456"/>
      <c r="D51" s="612">
        <v>0</v>
      </c>
      <c r="E51" s="619">
        <v>0</v>
      </c>
      <c r="F51" s="612">
        <v>111</v>
      </c>
      <c r="G51" s="612"/>
      <c r="H51" s="619">
        <v>0</v>
      </c>
      <c r="I51" s="619">
        <v>0</v>
      </c>
      <c r="J51" s="619">
        <v>0</v>
      </c>
      <c r="K51" s="619">
        <v>0</v>
      </c>
      <c r="L51" s="612">
        <v>2</v>
      </c>
      <c r="M51" s="612">
        <v>9</v>
      </c>
      <c r="N51" s="612"/>
      <c r="O51" s="612">
        <v>18</v>
      </c>
      <c r="P51" s="612">
        <v>27</v>
      </c>
      <c r="Q51" s="612">
        <v>34</v>
      </c>
      <c r="R51" s="612">
        <v>21</v>
      </c>
      <c r="S51" s="619">
        <v>0</v>
      </c>
      <c r="T51" s="619">
        <v>0</v>
      </c>
      <c r="U51" s="619">
        <v>0</v>
      </c>
      <c r="V51" s="619">
        <v>0</v>
      </c>
      <c r="W51" s="619">
        <v>0</v>
      </c>
      <c r="X51" s="619">
        <v>0</v>
      </c>
      <c r="Y51" s="619">
        <v>0</v>
      </c>
      <c r="Z51" s="619">
        <v>0</v>
      </c>
      <c r="AA51" s="617"/>
      <c r="AB51" s="617"/>
      <c r="AC51" s="617"/>
      <c r="AD51" s="617"/>
      <c r="AE51" s="617"/>
      <c r="AF51" s="617"/>
      <c r="AG51" s="617"/>
    </row>
    <row r="52" spans="1:33" s="531" customFormat="1" ht="20.25" customHeight="1" x14ac:dyDescent="0.15">
      <c r="A52" s="618"/>
      <c r="B52" s="615">
        <f>SUM(B53:B55)</f>
        <v>111</v>
      </c>
      <c r="C52" s="465">
        <f>SUM(C53:C55)</f>
        <v>0</v>
      </c>
      <c r="D52" s="465">
        <f>SUM(D53:D55)</f>
        <v>0</v>
      </c>
      <c r="E52" s="465">
        <f>SUM(E53:E55)</f>
        <v>0</v>
      </c>
      <c r="F52" s="465">
        <f>SUM(F53:F55)</f>
        <v>111</v>
      </c>
      <c r="G52" s="465">
        <f>SUM(G53:G55)</f>
        <v>0</v>
      </c>
      <c r="H52" s="465">
        <f>SUM(H53:H55)</f>
        <v>0</v>
      </c>
      <c r="I52" s="465">
        <f>SUM(I53:I55)</f>
        <v>0</v>
      </c>
      <c r="J52" s="465">
        <f>SUM(J53:J55)</f>
        <v>0</v>
      </c>
      <c r="K52" s="465">
        <f>SUM(K53:K55)</f>
        <v>0</v>
      </c>
      <c r="L52" s="465">
        <f>SUM(L53:L55)</f>
        <v>2</v>
      </c>
      <c r="M52" s="465">
        <f>SUM(M53:M55)</f>
        <v>9</v>
      </c>
      <c r="N52" s="465">
        <f>SUM(N53:N55)</f>
        <v>0</v>
      </c>
      <c r="O52" s="465">
        <f>SUM(O53:O55)</f>
        <v>18</v>
      </c>
      <c r="P52" s="465">
        <f>SUM(P53:P55)</f>
        <v>27</v>
      </c>
      <c r="Q52" s="465">
        <f>SUM(Q53:Q55)</f>
        <v>34</v>
      </c>
      <c r="R52" s="465">
        <f>SUM(R53:R55)</f>
        <v>21</v>
      </c>
      <c r="S52" s="465">
        <f>SUM(S53:S55)</f>
        <v>0</v>
      </c>
      <c r="T52" s="465">
        <f>SUM(T53:T55)</f>
        <v>0</v>
      </c>
      <c r="U52" s="465">
        <f>SUM(U53:U55)</f>
        <v>0</v>
      </c>
      <c r="V52" s="465">
        <f>SUM(V53:V55)</f>
        <v>0</v>
      </c>
      <c r="W52" s="465">
        <f>SUM(W53:W55)</f>
        <v>0</v>
      </c>
      <c r="X52" s="465">
        <f>SUM(X53:X55)</f>
        <v>0</v>
      </c>
      <c r="Y52" s="465">
        <f>SUM(Y53:Y55)</f>
        <v>0</v>
      </c>
      <c r="Z52" s="465">
        <f>SUM(Z53:Z55)</f>
        <v>0</v>
      </c>
      <c r="AA52" s="617"/>
      <c r="AB52" s="617"/>
      <c r="AC52" s="617"/>
      <c r="AD52" s="617"/>
      <c r="AE52" s="617"/>
      <c r="AF52" s="617"/>
      <c r="AG52" s="617"/>
    </row>
    <row r="53" spans="1:33" s="531" customFormat="1" ht="18" customHeight="1" x14ac:dyDescent="0.15">
      <c r="A53" s="616" t="s">
        <v>558</v>
      </c>
      <c r="B53" s="615">
        <v>21</v>
      </c>
      <c r="C53" s="460"/>
      <c r="D53" s="475">
        <v>0</v>
      </c>
      <c r="E53" s="475">
        <v>0</v>
      </c>
      <c r="F53" s="475">
        <v>21</v>
      </c>
      <c r="G53" s="475"/>
      <c r="H53" s="475">
        <v>0</v>
      </c>
      <c r="I53" s="475">
        <v>0</v>
      </c>
      <c r="J53" s="475">
        <v>0</v>
      </c>
      <c r="K53" s="475">
        <v>0</v>
      </c>
      <c r="L53" s="475">
        <v>1</v>
      </c>
      <c r="M53" s="475">
        <v>2</v>
      </c>
      <c r="N53" s="475"/>
      <c r="O53" s="475">
        <v>5</v>
      </c>
      <c r="P53" s="475">
        <v>6</v>
      </c>
      <c r="Q53" s="475">
        <v>2</v>
      </c>
      <c r="R53" s="475">
        <v>5</v>
      </c>
      <c r="S53" s="475">
        <v>0</v>
      </c>
      <c r="T53" s="475">
        <v>0</v>
      </c>
      <c r="U53" s="475">
        <v>0</v>
      </c>
      <c r="V53" s="475">
        <v>0</v>
      </c>
      <c r="W53" s="475">
        <v>0</v>
      </c>
      <c r="X53" s="475">
        <v>0</v>
      </c>
      <c r="Y53" s="475">
        <v>0</v>
      </c>
      <c r="Z53" s="475">
        <v>0</v>
      </c>
    </row>
    <row r="54" spans="1:33" s="531" customFormat="1" ht="18" customHeight="1" x14ac:dyDescent="0.15">
      <c r="A54" s="616" t="s">
        <v>557</v>
      </c>
      <c r="B54" s="615">
        <v>77</v>
      </c>
      <c r="C54" s="460"/>
      <c r="D54" s="475">
        <v>0</v>
      </c>
      <c r="E54" s="475">
        <v>0</v>
      </c>
      <c r="F54" s="475">
        <v>77</v>
      </c>
      <c r="G54" s="475"/>
      <c r="H54" s="475">
        <v>0</v>
      </c>
      <c r="I54" s="475">
        <v>0</v>
      </c>
      <c r="J54" s="475">
        <v>0</v>
      </c>
      <c r="K54" s="475">
        <v>0</v>
      </c>
      <c r="L54" s="475">
        <v>1</v>
      </c>
      <c r="M54" s="475">
        <v>6</v>
      </c>
      <c r="N54" s="475"/>
      <c r="O54" s="475">
        <v>11</v>
      </c>
      <c r="P54" s="475">
        <v>18</v>
      </c>
      <c r="Q54" s="475">
        <v>27</v>
      </c>
      <c r="R54" s="475">
        <v>14</v>
      </c>
      <c r="S54" s="475">
        <v>0</v>
      </c>
      <c r="T54" s="475">
        <v>0</v>
      </c>
      <c r="U54" s="475">
        <v>0</v>
      </c>
      <c r="V54" s="475">
        <v>0</v>
      </c>
      <c r="W54" s="475">
        <v>0</v>
      </c>
      <c r="X54" s="475">
        <v>0</v>
      </c>
      <c r="Y54" s="475">
        <v>0</v>
      </c>
      <c r="Z54" s="475">
        <v>0</v>
      </c>
    </row>
    <row r="55" spans="1:33" s="531" customFormat="1" ht="18" customHeight="1" x14ac:dyDescent="0.15">
      <c r="A55" s="614" t="s">
        <v>556</v>
      </c>
      <c r="B55" s="613">
        <v>13</v>
      </c>
      <c r="C55" s="456"/>
      <c r="D55" s="612">
        <v>0</v>
      </c>
      <c r="E55" s="612">
        <v>0</v>
      </c>
      <c r="F55" s="612">
        <v>13</v>
      </c>
      <c r="G55" s="612"/>
      <c r="H55" s="612">
        <v>0</v>
      </c>
      <c r="I55" s="612">
        <v>0</v>
      </c>
      <c r="J55" s="612">
        <v>0</v>
      </c>
      <c r="K55" s="612">
        <v>0</v>
      </c>
      <c r="L55" s="612"/>
      <c r="M55" s="612">
        <v>1</v>
      </c>
      <c r="N55" s="612"/>
      <c r="O55" s="612">
        <v>2</v>
      </c>
      <c r="P55" s="612">
        <v>3</v>
      </c>
      <c r="Q55" s="612">
        <v>5</v>
      </c>
      <c r="R55" s="612">
        <v>2</v>
      </c>
      <c r="S55" s="612">
        <v>0</v>
      </c>
      <c r="T55" s="612">
        <v>0</v>
      </c>
      <c r="U55" s="612">
        <v>0</v>
      </c>
      <c r="V55" s="612">
        <v>0</v>
      </c>
      <c r="W55" s="612">
        <v>0</v>
      </c>
      <c r="X55" s="612">
        <v>0</v>
      </c>
      <c r="Y55" s="612">
        <v>0</v>
      </c>
      <c r="Z55" s="612">
        <v>0</v>
      </c>
    </row>
    <row r="56" spans="1:33" s="174" customFormat="1" ht="18" customHeight="1" x14ac:dyDescent="0.15">
      <c r="A56" s="556" t="s">
        <v>549</v>
      </c>
      <c r="C56" s="555"/>
      <c r="G56" s="555"/>
      <c r="J56" s="575"/>
    </row>
    <row r="57" spans="1:33" x14ac:dyDescent="0.15">
      <c r="A57" s="174"/>
      <c r="J57" s="115"/>
    </row>
    <row r="58" spans="1:33" x14ac:dyDescent="0.15">
      <c r="A58" s="174"/>
      <c r="J58" s="115"/>
    </row>
    <row r="59" spans="1:33" s="401" customFormat="1" ht="15.75" customHeight="1" x14ac:dyDescent="0.15"/>
    <row r="60" spans="1:33" ht="20.100000000000001" customHeight="1" x14ac:dyDescent="0.15">
      <c r="A60" s="67" t="s">
        <v>555</v>
      </c>
      <c r="B60" s="6"/>
      <c r="D60" s="328"/>
      <c r="G60" s="6" t="s">
        <v>58</v>
      </c>
    </row>
    <row r="61" spans="1:33" ht="20.100000000000001" customHeight="1" x14ac:dyDescent="0.15">
      <c r="B61" s="6" t="s">
        <v>58</v>
      </c>
      <c r="C61" s="6" t="s">
        <v>58</v>
      </c>
      <c r="D61" s="6"/>
      <c r="G61" s="6" t="s">
        <v>58</v>
      </c>
      <c r="H61" s="6" t="s">
        <v>58</v>
      </c>
      <c r="I61" s="6" t="s">
        <v>58</v>
      </c>
    </row>
    <row r="62" spans="1:33" ht="20.100000000000001" customHeight="1" x14ac:dyDescent="0.15">
      <c r="A62" s="402" t="s">
        <v>344</v>
      </c>
      <c r="B62" s="401"/>
      <c r="C62" s="401"/>
      <c r="D62" s="401"/>
      <c r="E62" s="401"/>
      <c r="F62" s="401"/>
      <c r="G62" s="401"/>
      <c r="H62" s="401"/>
      <c r="I62" s="401"/>
      <c r="J62" s="401"/>
      <c r="K62" s="401"/>
    </row>
    <row r="63" spans="1:33" ht="20.100000000000001" customHeight="1" x14ac:dyDescent="0.15">
      <c r="A63" s="610" t="s">
        <v>109</v>
      </c>
      <c r="B63" s="607" t="s">
        <v>554</v>
      </c>
      <c r="C63" s="611" t="s">
        <v>553</v>
      </c>
      <c r="D63" s="607"/>
      <c r="E63" s="607"/>
      <c r="F63" s="607"/>
      <c r="G63" s="607"/>
      <c r="H63" s="607"/>
      <c r="I63" s="607"/>
      <c r="J63" s="607" t="s">
        <v>552</v>
      </c>
      <c r="K63" s="606" t="s">
        <v>551</v>
      </c>
    </row>
    <row r="64" spans="1:33" ht="21" customHeight="1" x14ac:dyDescent="0.15">
      <c r="A64" s="610"/>
      <c r="B64" s="607"/>
      <c r="C64" s="609"/>
      <c r="D64" s="608" t="s">
        <v>550</v>
      </c>
      <c r="E64" s="608" t="s">
        <v>490</v>
      </c>
      <c r="F64" s="608" t="s">
        <v>489</v>
      </c>
      <c r="G64" s="608" t="s">
        <v>488</v>
      </c>
      <c r="H64" s="608" t="s">
        <v>487</v>
      </c>
      <c r="I64" s="608" t="s">
        <v>486</v>
      </c>
      <c r="J64" s="607"/>
      <c r="K64" s="606"/>
    </row>
    <row r="65" spans="1:27" ht="27.75" customHeight="1" x14ac:dyDescent="0.15">
      <c r="A65" s="605" t="s">
        <v>9</v>
      </c>
      <c r="B65" s="604">
        <v>249</v>
      </c>
      <c r="C65" s="603">
        <v>236</v>
      </c>
      <c r="D65" s="603">
        <v>0</v>
      </c>
      <c r="E65" s="603">
        <v>23</v>
      </c>
      <c r="F65" s="603">
        <v>38</v>
      </c>
      <c r="G65" s="603">
        <v>74</v>
      </c>
      <c r="H65" s="603">
        <v>74</v>
      </c>
      <c r="I65" s="603">
        <v>27</v>
      </c>
      <c r="J65" s="603">
        <v>0</v>
      </c>
      <c r="K65" s="603">
        <v>13</v>
      </c>
    </row>
    <row r="66" spans="1:27" ht="27.75" customHeight="1" x14ac:dyDescent="0.15">
      <c r="A66" s="600" t="s">
        <v>65</v>
      </c>
      <c r="B66" s="602">
        <v>258</v>
      </c>
      <c r="C66" s="601">
        <v>249</v>
      </c>
      <c r="D66" s="601">
        <v>0</v>
      </c>
      <c r="E66" s="601">
        <v>23</v>
      </c>
      <c r="F66" s="601">
        <v>42</v>
      </c>
      <c r="G66" s="601">
        <v>77</v>
      </c>
      <c r="H66" s="601">
        <v>71</v>
      </c>
      <c r="I66" s="601">
        <v>36</v>
      </c>
      <c r="J66" s="601">
        <v>0</v>
      </c>
      <c r="K66" s="601">
        <v>9</v>
      </c>
    </row>
    <row r="67" spans="1:27" ht="27.75" customHeight="1" x14ac:dyDescent="0.15">
      <c r="A67" s="600" t="s">
        <v>7</v>
      </c>
      <c r="B67" s="602">
        <v>276</v>
      </c>
      <c r="C67" s="601">
        <v>276</v>
      </c>
      <c r="D67" s="601">
        <v>0</v>
      </c>
      <c r="E67" s="601">
        <v>23</v>
      </c>
      <c r="F67" s="601">
        <v>46</v>
      </c>
      <c r="G67" s="601">
        <v>92</v>
      </c>
      <c r="H67" s="601">
        <v>64</v>
      </c>
      <c r="I67" s="601">
        <v>51</v>
      </c>
      <c r="J67" s="601">
        <v>0</v>
      </c>
      <c r="K67" s="601">
        <v>0</v>
      </c>
    </row>
    <row r="68" spans="1:27" ht="27.75" customHeight="1" x14ac:dyDescent="0.15">
      <c r="A68" s="600" t="s">
        <v>6</v>
      </c>
      <c r="B68" s="599">
        <v>276</v>
      </c>
      <c r="C68" s="319">
        <v>276</v>
      </c>
      <c r="D68" s="319">
        <v>0</v>
      </c>
      <c r="E68" s="319">
        <v>23</v>
      </c>
      <c r="F68" s="319">
        <v>46</v>
      </c>
      <c r="G68" s="319">
        <v>92</v>
      </c>
      <c r="H68" s="319">
        <v>63</v>
      </c>
      <c r="I68" s="319">
        <v>52</v>
      </c>
      <c r="J68" s="319">
        <v>0</v>
      </c>
      <c r="K68" s="319">
        <v>0</v>
      </c>
    </row>
    <row r="69" spans="1:27" ht="27.75" customHeight="1" x14ac:dyDescent="0.15">
      <c r="A69" s="600" t="s">
        <v>5</v>
      </c>
      <c r="B69" s="599">
        <v>293</v>
      </c>
      <c r="C69" s="319">
        <v>293</v>
      </c>
      <c r="D69" s="319"/>
      <c r="E69" s="319">
        <v>23</v>
      </c>
      <c r="F69" s="319">
        <v>46</v>
      </c>
      <c r="G69" s="319">
        <v>93</v>
      </c>
      <c r="H69" s="319">
        <v>66</v>
      </c>
      <c r="I69" s="319">
        <v>65</v>
      </c>
      <c r="J69" s="319">
        <v>0</v>
      </c>
      <c r="K69" s="319">
        <v>0</v>
      </c>
    </row>
    <row r="70" spans="1:27" ht="27.75" customHeight="1" x14ac:dyDescent="0.15">
      <c r="A70" s="598" t="s">
        <v>506</v>
      </c>
      <c r="B70" s="597">
        <v>300</v>
      </c>
      <c r="C70" s="596">
        <v>300</v>
      </c>
      <c r="D70" s="596">
        <v>0</v>
      </c>
      <c r="E70" s="596">
        <v>23</v>
      </c>
      <c r="F70" s="596">
        <v>49</v>
      </c>
      <c r="G70" s="596">
        <v>93</v>
      </c>
      <c r="H70" s="596">
        <v>73</v>
      </c>
      <c r="I70" s="596">
        <v>62</v>
      </c>
      <c r="J70" s="596">
        <v>0</v>
      </c>
      <c r="K70" s="596">
        <v>0</v>
      </c>
      <c r="L70" s="595"/>
      <c r="M70" s="580"/>
      <c r="N70" s="580"/>
      <c r="O70" s="580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</row>
    <row r="71" spans="1:27" s="131" customFormat="1" ht="17.25" customHeight="1" x14ac:dyDescent="0.15">
      <c r="A71" s="576" t="s">
        <v>549</v>
      </c>
      <c r="B71" s="595"/>
      <c r="C71" s="595"/>
      <c r="D71" s="595"/>
      <c r="E71" s="595"/>
      <c r="F71" s="595"/>
      <c r="G71" s="595"/>
      <c r="H71" s="595"/>
      <c r="I71" s="595"/>
      <c r="J71" s="595"/>
      <c r="K71" s="595"/>
    </row>
    <row r="72" spans="1:27" s="131" customFormat="1" ht="17.25" customHeight="1" x14ac:dyDescent="0.15">
      <c r="A72" s="576"/>
      <c r="B72" s="595"/>
      <c r="C72" s="595"/>
      <c r="D72" s="595"/>
      <c r="E72" s="595"/>
      <c r="F72" s="595"/>
      <c r="G72" s="595"/>
      <c r="H72" s="595"/>
      <c r="I72" s="595"/>
      <c r="J72" s="595"/>
      <c r="K72" s="595"/>
    </row>
    <row r="73" spans="1:27" s="131" customFormat="1" ht="17.25" customHeight="1" x14ac:dyDescent="0.15">
      <c r="A73" s="576"/>
      <c r="B73" s="595"/>
      <c r="C73" s="595"/>
      <c r="D73" s="595"/>
      <c r="E73" s="595"/>
      <c r="F73" s="595"/>
      <c r="G73" s="595"/>
      <c r="H73" s="595"/>
      <c r="I73" s="595"/>
      <c r="J73" s="595"/>
      <c r="K73" s="595"/>
    </row>
    <row r="74" spans="1:27" ht="20.100000000000001" customHeight="1" x14ac:dyDescent="0.15">
      <c r="A74" s="67" t="s">
        <v>548</v>
      </c>
      <c r="C74" s="6"/>
      <c r="J74" s="6" t="s">
        <v>58</v>
      </c>
    </row>
    <row r="75" spans="1:27" ht="20.100000000000001" customHeight="1" x14ac:dyDescent="0.15">
      <c r="A75" s="67"/>
      <c r="C75" s="6"/>
      <c r="J75" s="6"/>
    </row>
    <row r="76" spans="1:27" ht="20.25" customHeight="1" x14ac:dyDescent="0.15">
      <c r="A76" s="6" t="s">
        <v>547</v>
      </c>
      <c r="B76" s="6" t="s">
        <v>58</v>
      </c>
      <c r="C76" s="6"/>
      <c r="D76" s="6" t="s">
        <v>58</v>
      </c>
      <c r="E76" s="6" t="s">
        <v>58</v>
      </c>
      <c r="F76" s="6" t="s">
        <v>58</v>
      </c>
      <c r="G76" s="6" t="s">
        <v>58</v>
      </c>
      <c r="H76" s="6" t="s">
        <v>58</v>
      </c>
      <c r="I76" s="6" t="s">
        <v>58</v>
      </c>
      <c r="J76" s="6" t="s">
        <v>58</v>
      </c>
      <c r="K76" s="6" t="s">
        <v>58</v>
      </c>
      <c r="L76" s="6" t="s">
        <v>546</v>
      </c>
      <c r="M76" s="6" t="s">
        <v>58</v>
      </c>
      <c r="N76" s="6" t="s">
        <v>58</v>
      </c>
      <c r="O76" s="6" t="s">
        <v>58</v>
      </c>
      <c r="P76" s="6"/>
      <c r="Q76" s="6"/>
      <c r="R76" s="6"/>
    </row>
    <row r="77" spans="1:27" ht="20.25" customHeight="1" x14ac:dyDescent="0.15">
      <c r="A77" s="197" t="s">
        <v>109</v>
      </c>
      <c r="B77" s="226" t="s">
        <v>518</v>
      </c>
      <c r="C77" s="225" t="s">
        <v>545</v>
      </c>
      <c r="D77" s="594"/>
      <c r="E77" s="594"/>
      <c r="F77" s="594"/>
      <c r="G77" s="594"/>
      <c r="H77" s="594"/>
      <c r="I77" s="594"/>
      <c r="J77" s="594"/>
      <c r="K77" s="594"/>
      <c r="L77" s="594"/>
      <c r="M77" s="197"/>
      <c r="N77" s="200" t="s">
        <v>544</v>
      </c>
      <c r="O77" s="227" t="s">
        <v>497</v>
      </c>
      <c r="P77" s="554" t="s">
        <v>543</v>
      </c>
      <c r="Q77" s="233" t="s">
        <v>542</v>
      </c>
      <c r="R77" s="361"/>
      <c r="S77" s="233" t="s">
        <v>541</v>
      </c>
      <c r="T77" s="232"/>
      <c r="U77" s="233" t="s">
        <v>540</v>
      </c>
      <c r="V77" s="232"/>
    </row>
    <row r="78" spans="1:27" ht="20.25" customHeight="1" x14ac:dyDescent="0.15">
      <c r="A78" s="197"/>
      <c r="B78" s="226"/>
      <c r="C78" s="220"/>
      <c r="D78" s="593" t="s">
        <v>539</v>
      </c>
      <c r="E78" s="219" t="s">
        <v>538</v>
      </c>
      <c r="F78" s="219" t="s">
        <v>537</v>
      </c>
      <c r="G78" s="219" t="s">
        <v>536</v>
      </c>
      <c r="H78" s="219" t="s">
        <v>535</v>
      </c>
      <c r="I78" s="219" t="s">
        <v>534</v>
      </c>
      <c r="J78" s="219" t="s">
        <v>533</v>
      </c>
      <c r="K78" s="219" t="s">
        <v>532</v>
      </c>
      <c r="L78" s="219" t="s">
        <v>531</v>
      </c>
      <c r="M78" s="219" t="s">
        <v>530</v>
      </c>
      <c r="N78" s="195"/>
      <c r="O78" s="227"/>
      <c r="P78" s="553"/>
      <c r="Q78" s="193" t="s">
        <v>529</v>
      </c>
      <c r="R78" s="193" t="s">
        <v>528</v>
      </c>
      <c r="S78" s="193" t="s">
        <v>529</v>
      </c>
      <c r="T78" s="192" t="s">
        <v>528</v>
      </c>
      <c r="U78" s="193" t="s">
        <v>529</v>
      </c>
      <c r="V78" s="192" t="s">
        <v>528</v>
      </c>
    </row>
    <row r="79" spans="1:27" s="131" customFormat="1" ht="27.75" customHeight="1" x14ac:dyDescent="0.15">
      <c r="A79" s="525" t="s">
        <v>9</v>
      </c>
      <c r="B79" s="16">
        <v>260</v>
      </c>
      <c r="C79" s="16">
        <v>260</v>
      </c>
      <c r="D79" s="16">
        <v>0</v>
      </c>
      <c r="E79" s="16">
        <v>0</v>
      </c>
      <c r="F79" s="16">
        <v>0</v>
      </c>
      <c r="G79" s="16">
        <v>1</v>
      </c>
      <c r="H79" s="16">
        <v>3</v>
      </c>
      <c r="I79" s="16">
        <v>15</v>
      </c>
      <c r="J79" s="16">
        <v>12</v>
      </c>
      <c r="K79" s="16">
        <v>31</v>
      </c>
      <c r="L79" s="16">
        <v>73</v>
      </c>
      <c r="M79" s="16">
        <v>125</v>
      </c>
      <c r="N79" s="550">
        <v>0</v>
      </c>
      <c r="O79" s="16">
        <v>0</v>
      </c>
      <c r="P79" s="550">
        <v>0</v>
      </c>
      <c r="Q79" s="16">
        <v>7</v>
      </c>
      <c r="R79" s="16">
        <v>150</v>
      </c>
      <c r="S79" s="16">
        <v>2</v>
      </c>
      <c r="T79" s="16">
        <v>55</v>
      </c>
      <c r="U79" s="12">
        <v>0</v>
      </c>
      <c r="V79" s="12">
        <v>0</v>
      </c>
    </row>
    <row r="80" spans="1:27" s="131" customFormat="1" ht="27.75" customHeight="1" x14ac:dyDescent="0.15">
      <c r="A80" s="525" t="s">
        <v>65</v>
      </c>
      <c r="B80" s="592">
        <v>260</v>
      </c>
      <c r="C80" s="564">
        <v>260</v>
      </c>
      <c r="D80" s="16">
        <v>0</v>
      </c>
      <c r="E80" s="16">
        <v>0</v>
      </c>
      <c r="F80" s="16">
        <v>0</v>
      </c>
      <c r="G80" s="564">
        <v>1</v>
      </c>
      <c r="H80" s="564">
        <v>3</v>
      </c>
      <c r="I80" s="564">
        <v>15</v>
      </c>
      <c r="J80" s="564">
        <v>12</v>
      </c>
      <c r="K80" s="564">
        <v>31</v>
      </c>
      <c r="L80" s="564">
        <v>73</v>
      </c>
      <c r="M80" s="564">
        <v>125</v>
      </c>
      <c r="N80" s="550">
        <v>0</v>
      </c>
      <c r="O80" s="550">
        <v>0</v>
      </c>
      <c r="P80" s="550">
        <v>0</v>
      </c>
      <c r="Q80" s="550">
        <v>7</v>
      </c>
      <c r="R80" s="550">
        <v>154</v>
      </c>
      <c r="S80" s="550">
        <v>2</v>
      </c>
      <c r="T80" s="550">
        <v>58</v>
      </c>
      <c r="U80" s="12">
        <v>0</v>
      </c>
      <c r="V80" s="12">
        <v>0</v>
      </c>
    </row>
    <row r="81" spans="1:47" s="131" customFormat="1" ht="27.75" customHeight="1" x14ac:dyDescent="0.15">
      <c r="A81" s="525" t="s">
        <v>7</v>
      </c>
      <c r="B81" s="592">
        <v>257</v>
      </c>
      <c r="C81" s="564">
        <v>257</v>
      </c>
      <c r="D81" s="16">
        <v>0</v>
      </c>
      <c r="E81" s="16">
        <v>0</v>
      </c>
      <c r="F81" s="16">
        <v>0</v>
      </c>
      <c r="G81" s="564">
        <v>1</v>
      </c>
      <c r="H81" s="564">
        <v>3</v>
      </c>
      <c r="I81" s="564">
        <v>17</v>
      </c>
      <c r="J81" s="564">
        <v>13</v>
      </c>
      <c r="K81" s="564">
        <v>30</v>
      </c>
      <c r="L81" s="564">
        <v>72</v>
      </c>
      <c r="M81" s="564">
        <v>121</v>
      </c>
      <c r="N81" s="550">
        <v>0</v>
      </c>
      <c r="O81" s="550">
        <v>0</v>
      </c>
      <c r="P81" s="550">
        <v>0</v>
      </c>
      <c r="Q81" s="550">
        <v>7</v>
      </c>
      <c r="R81" s="550">
        <v>150</v>
      </c>
      <c r="S81" s="550">
        <v>2</v>
      </c>
      <c r="T81" s="550">
        <v>50</v>
      </c>
      <c r="U81" s="12">
        <v>0</v>
      </c>
      <c r="V81" s="12">
        <v>0</v>
      </c>
    </row>
    <row r="82" spans="1:47" s="131" customFormat="1" ht="27.75" customHeight="1" x14ac:dyDescent="0.15">
      <c r="A82" s="525" t="s">
        <v>6</v>
      </c>
      <c r="B82" s="12">
        <v>257</v>
      </c>
      <c r="C82" s="12">
        <v>257</v>
      </c>
      <c r="D82" s="12">
        <v>0</v>
      </c>
      <c r="E82" s="12">
        <v>0</v>
      </c>
      <c r="F82" s="12">
        <v>0</v>
      </c>
      <c r="G82" s="12">
        <v>1</v>
      </c>
      <c r="H82" s="12">
        <v>3</v>
      </c>
      <c r="I82" s="12">
        <v>17</v>
      </c>
      <c r="J82" s="12">
        <v>16</v>
      </c>
      <c r="K82" s="12">
        <v>30</v>
      </c>
      <c r="L82" s="12">
        <v>72</v>
      </c>
      <c r="M82" s="12">
        <v>118</v>
      </c>
      <c r="N82" s="12">
        <v>0</v>
      </c>
      <c r="O82" s="12">
        <v>0</v>
      </c>
      <c r="P82" s="12">
        <v>0</v>
      </c>
      <c r="Q82" s="12">
        <v>7</v>
      </c>
      <c r="R82" s="12">
        <v>142</v>
      </c>
      <c r="S82" s="12">
        <v>2</v>
      </c>
      <c r="T82" s="12">
        <v>55</v>
      </c>
      <c r="U82" s="12">
        <v>1</v>
      </c>
      <c r="V82" s="12">
        <v>16</v>
      </c>
      <c r="W82" s="580"/>
      <c r="X82" s="580"/>
      <c r="Y82" s="580"/>
      <c r="Z82" s="580"/>
      <c r="AA82" s="580"/>
      <c r="AB82" s="580"/>
      <c r="AC82" s="580"/>
      <c r="AD82" s="580"/>
      <c r="AE82" s="580"/>
      <c r="AF82" s="580"/>
      <c r="AG82" s="580"/>
      <c r="AH82" s="580"/>
      <c r="AI82" s="580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</row>
    <row r="83" spans="1:47" s="131" customFormat="1" ht="27.75" customHeight="1" x14ac:dyDescent="0.15">
      <c r="A83" s="525" t="s">
        <v>5</v>
      </c>
      <c r="B83" s="588">
        <v>266</v>
      </c>
      <c r="C83" s="587">
        <v>266</v>
      </c>
      <c r="D83" s="561">
        <v>0</v>
      </c>
      <c r="E83" s="561">
        <v>0</v>
      </c>
      <c r="F83" s="561">
        <v>0</v>
      </c>
      <c r="G83" s="586">
        <v>1</v>
      </c>
      <c r="H83" s="586">
        <v>3</v>
      </c>
      <c r="I83" s="586">
        <v>17</v>
      </c>
      <c r="J83" s="586">
        <v>16</v>
      </c>
      <c r="K83" s="586">
        <v>30</v>
      </c>
      <c r="L83" s="586">
        <v>72</v>
      </c>
      <c r="M83" s="586">
        <v>127</v>
      </c>
      <c r="N83" s="586">
        <v>0</v>
      </c>
      <c r="O83" s="561">
        <v>0</v>
      </c>
      <c r="P83" s="561">
        <v>0</v>
      </c>
      <c r="Q83" s="561">
        <v>8</v>
      </c>
      <c r="R83" s="561">
        <v>165</v>
      </c>
      <c r="S83" s="561">
        <v>2</v>
      </c>
      <c r="T83" s="561">
        <v>48</v>
      </c>
      <c r="U83" s="561">
        <v>1</v>
      </c>
      <c r="V83" s="561">
        <v>20</v>
      </c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0"/>
      <c r="AI83" s="580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</row>
    <row r="84" spans="1:47" ht="27.75" customHeight="1" x14ac:dyDescent="0.15">
      <c r="A84" s="520" t="s">
        <v>506</v>
      </c>
      <c r="B84" s="585">
        <v>351</v>
      </c>
      <c r="C84" s="591">
        <v>555</v>
      </c>
      <c r="D84" s="591">
        <v>0</v>
      </c>
      <c r="E84" s="591">
        <v>0</v>
      </c>
      <c r="F84" s="591">
        <v>0</v>
      </c>
      <c r="G84" s="591">
        <v>1</v>
      </c>
      <c r="H84" s="591">
        <v>3</v>
      </c>
      <c r="I84" s="591">
        <v>21</v>
      </c>
      <c r="J84" s="591">
        <v>44</v>
      </c>
      <c r="K84" s="591">
        <v>40</v>
      </c>
      <c r="L84" s="591">
        <v>97</v>
      </c>
      <c r="M84" s="591">
        <v>145</v>
      </c>
      <c r="N84" s="591">
        <v>0</v>
      </c>
      <c r="O84" s="591">
        <v>0</v>
      </c>
      <c r="P84" s="591">
        <v>0</v>
      </c>
      <c r="Q84" s="591">
        <v>9</v>
      </c>
      <c r="R84" s="591">
        <v>177</v>
      </c>
      <c r="S84" s="591">
        <v>3</v>
      </c>
      <c r="T84" s="591">
        <v>71</v>
      </c>
      <c r="U84" s="591">
        <v>2</v>
      </c>
      <c r="V84" s="591">
        <v>43</v>
      </c>
      <c r="W84" s="580"/>
      <c r="X84" s="580"/>
      <c r="Y84" s="580"/>
      <c r="Z84" s="580"/>
      <c r="AA84" s="580"/>
      <c r="AB84" s="580"/>
      <c r="AC84" s="580"/>
      <c r="AD84" s="580"/>
      <c r="AE84" s="580"/>
      <c r="AF84" s="580"/>
      <c r="AG84" s="580"/>
      <c r="AH84" s="580"/>
      <c r="AI84" s="580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</row>
    <row r="85" spans="1:47" ht="17.25" customHeight="1" x14ac:dyDescent="0.15">
      <c r="A85" s="525"/>
      <c r="B85" s="590">
        <f>SUM(B86:B87)</f>
        <v>351</v>
      </c>
      <c r="C85" s="589">
        <f>SUM(C86:C87)</f>
        <v>555</v>
      </c>
      <c r="D85" s="589">
        <f>SUM(D86:D87)</f>
        <v>0</v>
      </c>
      <c r="E85" s="589">
        <f>SUM(E86:E87)</f>
        <v>0</v>
      </c>
      <c r="F85" s="589">
        <f>SUM(F86:F87)</f>
        <v>0</v>
      </c>
      <c r="G85" s="589">
        <f>SUM(G86:G87)</f>
        <v>1</v>
      </c>
      <c r="H85" s="589">
        <f>SUM(H86:H87)</f>
        <v>3</v>
      </c>
      <c r="I85" s="589">
        <f>SUM(I86:I87)</f>
        <v>21</v>
      </c>
      <c r="J85" s="589">
        <f>SUM(J86:J87)</f>
        <v>44</v>
      </c>
      <c r="K85" s="589">
        <f>SUM(K86:K87)</f>
        <v>40</v>
      </c>
      <c r="L85" s="589">
        <f>SUM(L86:L87)</f>
        <v>97</v>
      </c>
      <c r="M85" s="589">
        <f>SUM(M86:M87)</f>
        <v>145</v>
      </c>
      <c r="N85" s="589">
        <f>SUM(N86:N87)</f>
        <v>0</v>
      </c>
      <c r="O85" s="589">
        <f>SUM(O86:O87)</f>
        <v>0</v>
      </c>
      <c r="P85" s="589">
        <f>SUM(P86:P87)</f>
        <v>0</v>
      </c>
      <c r="Q85" s="589">
        <f>SUM(Q86:Q87)</f>
        <v>9</v>
      </c>
      <c r="R85" s="589">
        <f>SUM(R86:R87)</f>
        <v>177</v>
      </c>
      <c r="S85" s="589">
        <f>SUM(S86:S87)</f>
        <v>3</v>
      </c>
      <c r="T85" s="589">
        <f>SUM(T86:T87)</f>
        <v>71</v>
      </c>
      <c r="U85" s="589">
        <f>SUM(U86:U87)</f>
        <v>2</v>
      </c>
      <c r="V85" s="589">
        <f>SUM(V86:V87)</f>
        <v>43</v>
      </c>
      <c r="W85" s="580"/>
      <c r="X85" s="580"/>
      <c r="Y85" s="580"/>
      <c r="Z85" s="580"/>
      <c r="AA85" s="580"/>
      <c r="AB85" s="580"/>
      <c r="AC85" s="580"/>
      <c r="AD85" s="580"/>
      <c r="AE85" s="580"/>
      <c r="AF85" s="580"/>
      <c r="AG85" s="580"/>
      <c r="AH85" s="580"/>
      <c r="AI85" s="580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</row>
    <row r="86" spans="1:47" ht="19.5" customHeight="1" x14ac:dyDescent="0.15">
      <c r="A86" s="525" t="s">
        <v>527</v>
      </c>
      <c r="B86" s="588">
        <v>266</v>
      </c>
      <c r="C86" s="587">
        <v>266</v>
      </c>
      <c r="D86" s="561"/>
      <c r="E86" s="561"/>
      <c r="F86" s="561"/>
      <c r="G86" s="586">
        <v>1</v>
      </c>
      <c r="H86" s="586">
        <v>3</v>
      </c>
      <c r="I86" s="586">
        <v>17</v>
      </c>
      <c r="J86" s="586">
        <v>20</v>
      </c>
      <c r="K86" s="586">
        <v>30</v>
      </c>
      <c r="L86" s="586">
        <v>72</v>
      </c>
      <c r="M86" s="586">
        <v>123</v>
      </c>
      <c r="N86" s="586">
        <v>0</v>
      </c>
      <c r="O86" s="561">
        <v>0</v>
      </c>
      <c r="P86" s="561">
        <v>0</v>
      </c>
      <c r="Q86" s="561">
        <v>8</v>
      </c>
      <c r="R86" s="561">
        <v>158</v>
      </c>
      <c r="S86" s="561">
        <v>2</v>
      </c>
      <c r="T86" s="561">
        <v>50</v>
      </c>
      <c r="U86" s="561">
        <v>1</v>
      </c>
      <c r="V86" s="561">
        <v>20</v>
      </c>
      <c r="W86" s="580"/>
      <c r="X86" s="580"/>
      <c r="Y86" s="580"/>
      <c r="Z86" s="580"/>
      <c r="AA86" s="580"/>
      <c r="AB86" s="580"/>
      <c r="AC86" s="580"/>
      <c r="AD86" s="580"/>
      <c r="AE86" s="580"/>
      <c r="AF86" s="580"/>
      <c r="AG86" s="580"/>
      <c r="AH86" s="580"/>
      <c r="AI86" s="580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</row>
    <row r="87" spans="1:47" ht="27.75" customHeight="1" x14ac:dyDescent="0.15">
      <c r="A87" s="520" t="s">
        <v>526</v>
      </c>
      <c r="B87" s="585">
        <v>85</v>
      </c>
      <c r="C87" s="584">
        <v>289</v>
      </c>
      <c r="D87" s="583">
        <v>0</v>
      </c>
      <c r="E87" s="583">
        <v>0</v>
      </c>
      <c r="F87" s="583">
        <v>0</v>
      </c>
      <c r="G87" s="582">
        <v>0</v>
      </c>
      <c r="H87" s="582">
        <v>0</v>
      </c>
      <c r="I87" s="582">
        <v>4</v>
      </c>
      <c r="J87" s="582">
        <v>24</v>
      </c>
      <c r="K87" s="582">
        <v>10</v>
      </c>
      <c r="L87" s="582">
        <v>25</v>
      </c>
      <c r="M87" s="582">
        <v>22</v>
      </c>
      <c r="N87" s="582">
        <v>0</v>
      </c>
      <c r="O87" s="583" t="s">
        <v>525</v>
      </c>
      <c r="P87" s="582">
        <v>0</v>
      </c>
      <c r="Q87" s="581">
        <v>1</v>
      </c>
      <c r="R87" s="581">
        <v>19</v>
      </c>
      <c r="S87" s="581">
        <v>1</v>
      </c>
      <c r="T87" s="581">
        <v>21</v>
      </c>
      <c r="U87" s="581">
        <v>1</v>
      </c>
      <c r="V87" s="581">
        <v>23</v>
      </c>
      <c r="W87" s="580"/>
      <c r="X87" s="580"/>
      <c r="Y87" s="580"/>
      <c r="Z87" s="580"/>
      <c r="AA87" s="580"/>
      <c r="AB87" s="580"/>
      <c r="AC87" s="580"/>
      <c r="AD87" s="580"/>
      <c r="AE87" s="580"/>
      <c r="AF87" s="580"/>
      <c r="AG87" s="580"/>
      <c r="AH87" s="580"/>
      <c r="AI87" s="580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</row>
    <row r="88" spans="1:47" ht="18" customHeight="1" x14ac:dyDescent="0.15">
      <c r="A88" s="579" t="s">
        <v>524</v>
      </c>
      <c r="B88" s="181"/>
      <c r="C88" s="181"/>
      <c r="D88" s="181"/>
      <c r="E88" s="181"/>
      <c r="F88" s="181"/>
      <c r="G88" s="186"/>
      <c r="H88" s="181"/>
      <c r="I88" s="181"/>
      <c r="J88" s="181"/>
      <c r="K88" s="181"/>
      <c r="L88" s="181"/>
      <c r="M88" s="578"/>
      <c r="N88" s="181"/>
      <c r="O88" s="181"/>
      <c r="P88" s="181"/>
      <c r="Q88" s="181"/>
      <c r="R88" s="181"/>
      <c r="S88" s="186"/>
      <c r="T88" s="186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</row>
    <row r="89" spans="1:47" x14ac:dyDescent="0.15">
      <c r="A89" s="576" t="s">
        <v>523</v>
      </c>
      <c r="G89" s="577"/>
    </row>
    <row r="90" spans="1:47" x14ac:dyDescent="0.15">
      <c r="A90" s="576" t="s">
        <v>522</v>
      </c>
    </row>
    <row r="91" spans="1:47" s="174" customFormat="1" ht="18" customHeight="1" x14ac:dyDescent="0.15">
      <c r="A91" s="556" t="s">
        <v>521</v>
      </c>
      <c r="C91" s="55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3" spans="1:47" ht="15.75" customHeight="1" x14ac:dyDescent="0.15">
      <c r="A93" s="6"/>
      <c r="B93" s="530"/>
      <c r="C93" s="529"/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</row>
    <row r="94" spans="1:47" s="556" customFormat="1" ht="17.25" customHeight="1" x14ac:dyDescent="0.15">
      <c r="A94" s="148" t="s">
        <v>520</v>
      </c>
      <c r="C94" s="1"/>
      <c r="D94" s="1"/>
      <c r="E94" s="1"/>
      <c r="F94" s="1"/>
      <c r="G94" s="1"/>
      <c r="H94" s="1"/>
      <c r="I94" s="1"/>
      <c r="J94" s="11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47" s="174" customFormat="1" ht="17.25" customHeight="1" x14ac:dyDescent="0.15">
      <c r="A95" s="174" t="s">
        <v>519</v>
      </c>
      <c r="J95" s="575"/>
    </row>
    <row r="96" spans="1:47" s="174" customFormat="1" ht="30.75" customHeight="1" x14ac:dyDescent="0.15">
      <c r="A96" s="197" t="s">
        <v>109</v>
      </c>
      <c r="B96" s="574" t="s">
        <v>518</v>
      </c>
      <c r="C96" s="573" t="s">
        <v>517</v>
      </c>
      <c r="D96" s="229"/>
      <c r="E96" s="229"/>
      <c r="F96" s="229"/>
      <c r="G96" s="573" t="s">
        <v>516</v>
      </c>
      <c r="H96" s="229"/>
      <c r="I96" s="229"/>
      <c r="J96" s="22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37" s="174" customFormat="1" ht="30.75" customHeight="1" x14ac:dyDescent="0.15">
      <c r="A97" s="197"/>
      <c r="B97" s="572"/>
      <c r="C97" s="571" t="s">
        <v>513</v>
      </c>
      <c r="D97" s="483" t="s">
        <v>515</v>
      </c>
      <c r="E97" s="483" t="s">
        <v>451</v>
      </c>
      <c r="F97" s="482" t="s">
        <v>514</v>
      </c>
      <c r="G97" s="571" t="s">
        <v>513</v>
      </c>
      <c r="H97" s="483" t="s">
        <v>512</v>
      </c>
      <c r="I97" s="483" t="s">
        <v>511</v>
      </c>
      <c r="J97" s="482" t="s">
        <v>510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37" s="73" customFormat="1" ht="30.75" customHeight="1" x14ac:dyDescent="0.15">
      <c r="A98" s="570" t="s">
        <v>509</v>
      </c>
      <c r="B98" s="565">
        <v>639</v>
      </c>
      <c r="C98" s="565">
        <v>639</v>
      </c>
      <c r="D98" s="569">
        <v>0</v>
      </c>
      <c r="E98" s="565">
        <v>291</v>
      </c>
      <c r="F98" s="565">
        <v>348</v>
      </c>
      <c r="G98" s="568">
        <v>0</v>
      </c>
      <c r="H98" s="568">
        <v>0</v>
      </c>
      <c r="I98" s="568">
        <v>0</v>
      </c>
      <c r="J98" s="568">
        <v>0</v>
      </c>
      <c r="K98" s="1"/>
      <c r="L98" s="1"/>
    </row>
    <row r="99" spans="1:37" s="73" customFormat="1" ht="30.75" customHeight="1" x14ac:dyDescent="0.15">
      <c r="A99" s="478" t="s">
        <v>508</v>
      </c>
      <c r="B99" s="96">
        <v>643</v>
      </c>
      <c r="C99" s="96">
        <v>643</v>
      </c>
      <c r="D99" s="96" t="s">
        <v>147</v>
      </c>
      <c r="E99" s="96">
        <v>295</v>
      </c>
      <c r="F99" s="96">
        <v>348</v>
      </c>
      <c r="G99" s="568">
        <v>0</v>
      </c>
      <c r="H99" s="568">
        <v>0</v>
      </c>
      <c r="I99" s="568">
        <v>0</v>
      </c>
      <c r="J99" s="568">
        <v>0</v>
      </c>
      <c r="K99" s="1"/>
      <c r="L99" s="1"/>
    </row>
    <row r="100" spans="1:37" s="73" customFormat="1" ht="30.75" customHeight="1" x14ac:dyDescent="0.15">
      <c r="A100" s="159" t="s">
        <v>507</v>
      </c>
      <c r="B100" s="96">
        <v>741</v>
      </c>
      <c r="C100" s="96">
        <v>741</v>
      </c>
      <c r="D100" s="96" t="s">
        <v>147</v>
      </c>
      <c r="E100" s="96">
        <v>392</v>
      </c>
      <c r="F100" s="96">
        <v>349</v>
      </c>
      <c r="G100" s="568">
        <v>0</v>
      </c>
      <c r="H100" s="568">
        <v>0</v>
      </c>
      <c r="I100" s="568">
        <v>0</v>
      </c>
      <c r="J100" s="568">
        <v>0</v>
      </c>
      <c r="K100" s="1"/>
      <c r="L100" s="1"/>
    </row>
    <row r="101" spans="1:37" s="73" customFormat="1" ht="30.75" customHeight="1" x14ac:dyDescent="0.15">
      <c r="A101" s="159" t="s">
        <v>6</v>
      </c>
      <c r="B101" s="96">
        <v>781</v>
      </c>
      <c r="C101" s="96">
        <v>781</v>
      </c>
      <c r="D101" s="96">
        <v>0</v>
      </c>
      <c r="E101" s="96">
        <v>429</v>
      </c>
      <c r="F101" s="96">
        <v>352</v>
      </c>
      <c r="G101" s="568">
        <v>0</v>
      </c>
      <c r="H101" s="568">
        <v>0</v>
      </c>
      <c r="I101" s="568">
        <v>0</v>
      </c>
      <c r="J101" s="568">
        <v>0</v>
      </c>
      <c r="K101" s="1"/>
      <c r="L101" s="1"/>
    </row>
    <row r="102" spans="1:37" s="73" customFormat="1" ht="30.75" customHeight="1" x14ac:dyDescent="0.15">
      <c r="A102" s="159" t="s">
        <v>5</v>
      </c>
      <c r="B102" s="96">
        <v>786</v>
      </c>
      <c r="C102" s="96">
        <v>786</v>
      </c>
      <c r="D102" s="96">
        <v>0</v>
      </c>
      <c r="E102" s="96">
        <v>433</v>
      </c>
      <c r="F102" s="96">
        <v>353</v>
      </c>
      <c r="G102" s="568">
        <v>0</v>
      </c>
      <c r="H102" s="568">
        <v>0</v>
      </c>
      <c r="I102" s="568">
        <v>0</v>
      </c>
      <c r="J102" s="568">
        <v>0</v>
      </c>
      <c r="K102" s="1"/>
      <c r="L102" s="1"/>
    </row>
    <row r="103" spans="1:37" s="73" customFormat="1" ht="30.75" customHeight="1" x14ac:dyDescent="0.15">
      <c r="A103" s="154" t="s">
        <v>506</v>
      </c>
      <c r="B103" s="567">
        <v>765</v>
      </c>
      <c r="C103" s="567">
        <v>765</v>
      </c>
      <c r="D103" s="567">
        <v>0</v>
      </c>
      <c r="E103" s="567">
        <v>414</v>
      </c>
      <c r="F103" s="567">
        <v>351</v>
      </c>
      <c r="G103" s="81">
        <v>0</v>
      </c>
      <c r="H103" s="81">
        <v>0</v>
      </c>
      <c r="I103" s="81">
        <v>0</v>
      </c>
      <c r="J103" s="81">
        <v>0</v>
      </c>
      <c r="K103" s="1"/>
      <c r="L103" s="1"/>
      <c r="M103" s="480"/>
      <c r="N103" s="480"/>
      <c r="O103" s="480"/>
      <c r="P103" s="480"/>
      <c r="Q103" s="480"/>
      <c r="R103" s="480"/>
      <c r="S103" s="480"/>
      <c r="T103" s="480"/>
      <c r="U103" s="480"/>
      <c r="V103" s="480"/>
      <c r="W103" s="480"/>
      <c r="X103" s="480"/>
      <c r="Y103" s="480"/>
      <c r="Z103" s="557"/>
      <c r="AA103" s="557"/>
      <c r="AB103" s="557"/>
      <c r="AC103" s="557"/>
      <c r="AD103" s="557"/>
      <c r="AE103" s="557"/>
      <c r="AF103" s="557"/>
      <c r="AG103" s="557"/>
      <c r="AH103" s="557"/>
      <c r="AI103" s="557"/>
      <c r="AJ103" s="557"/>
      <c r="AK103" s="557"/>
    </row>
    <row r="104" spans="1:37" s="73" customFormat="1" ht="30.75" customHeight="1" x14ac:dyDescent="0.15">
      <c r="A104" s="564"/>
      <c r="B104" s="566">
        <f>SUM(B105:B106)</f>
        <v>786</v>
      </c>
      <c r="C104" s="565">
        <f>SUM(C105:C106)</f>
        <v>786</v>
      </c>
      <c r="D104" s="565">
        <f>SUM(D105:D106)</f>
        <v>0</v>
      </c>
      <c r="E104" s="565">
        <f>SUM(E105:E106)</f>
        <v>432</v>
      </c>
      <c r="F104" s="565">
        <f>SUM(F105:F106)</f>
        <v>354</v>
      </c>
      <c r="G104" s="565">
        <f>SUM(G105:G106)</f>
        <v>0</v>
      </c>
      <c r="H104" s="565">
        <f>SUM(H105:H106)</f>
        <v>0</v>
      </c>
      <c r="I104" s="565">
        <f>SUM(I105:I106)</f>
        <v>0</v>
      </c>
      <c r="J104" s="565">
        <f>SUM(J105:J106)</f>
        <v>0</v>
      </c>
      <c r="K104" s="1"/>
      <c r="L104" s="1"/>
      <c r="M104" s="480"/>
      <c r="N104" s="480"/>
      <c r="O104" s="480"/>
      <c r="P104" s="480"/>
      <c r="Q104" s="480"/>
      <c r="R104" s="480"/>
      <c r="S104" s="480"/>
      <c r="T104" s="480"/>
      <c r="U104" s="480"/>
      <c r="V104" s="480"/>
      <c r="W104" s="480"/>
      <c r="X104" s="480"/>
      <c r="Y104" s="480"/>
      <c r="Z104" s="557"/>
      <c r="AA104" s="557"/>
      <c r="AB104" s="557"/>
      <c r="AC104" s="557"/>
      <c r="AD104" s="557"/>
      <c r="AE104" s="557"/>
      <c r="AF104" s="557"/>
      <c r="AG104" s="557"/>
      <c r="AH104" s="557"/>
      <c r="AI104" s="557"/>
      <c r="AJ104" s="557"/>
      <c r="AK104" s="557"/>
    </row>
    <row r="105" spans="1:37" s="73" customFormat="1" ht="30.75" customHeight="1" x14ac:dyDescent="0.15">
      <c r="A105" s="564" t="s">
        <v>3</v>
      </c>
      <c r="B105" s="563">
        <v>441</v>
      </c>
      <c r="C105" s="562">
        <v>441</v>
      </c>
      <c r="D105" s="561">
        <v>0</v>
      </c>
      <c r="E105" s="561">
        <v>235</v>
      </c>
      <c r="F105" s="561">
        <v>206</v>
      </c>
      <c r="G105" s="81">
        <v>0</v>
      </c>
      <c r="H105" s="81">
        <v>0</v>
      </c>
      <c r="I105" s="81">
        <v>0</v>
      </c>
      <c r="J105" s="81">
        <v>0</v>
      </c>
      <c r="K105" s="1"/>
      <c r="L105" s="1"/>
      <c r="M105" s="480"/>
      <c r="N105" s="480"/>
      <c r="O105" s="480"/>
      <c r="P105" s="480"/>
      <c r="Q105" s="480"/>
      <c r="R105" s="480"/>
      <c r="S105" s="480"/>
      <c r="T105" s="480"/>
      <c r="U105" s="480"/>
      <c r="V105" s="480"/>
      <c r="W105" s="480"/>
      <c r="X105" s="480"/>
      <c r="Y105" s="480"/>
      <c r="Z105" s="557"/>
      <c r="AA105" s="557"/>
      <c r="AB105" s="557"/>
      <c r="AC105" s="557"/>
      <c r="AD105" s="557"/>
      <c r="AE105" s="557"/>
      <c r="AF105" s="557"/>
      <c r="AG105" s="557"/>
      <c r="AH105" s="557"/>
      <c r="AI105" s="557"/>
      <c r="AJ105" s="557"/>
      <c r="AK105" s="557"/>
    </row>
    <row r="106" spans="1:37" s="73" customFormat="1" ht="30.75" customHeight="1" x14ac:dyDescent="0.15">
      <c r="A106" s="154" t="s">
        <v>336</v>
      </c>
      <c r="B106" s="560">
        <v>345</v>
      </c>
      <c r="C106" s="559">
        <v>345</v>
      </c>
      <c r="D106" s="559">
        <v>0</v>
      </c>
      <c r="E106" s="558">
        <v>197</v>
      </c>
      <c r="F106" s="558">
        <v>148</v>
      </c>
      <c r="G106" s="86">
        <v>0</v>
      </c>
      <c r="H106" s="86">
        <v>0</v>
      </c>
      <c r="I106" s="86">
        <v>0</v>
      </c>
      <c r="J106" s="86">
        <v>0</v>
      </c>
      <c r="K106" s="1"/>
      <c r="L106" s="1"/>
      <c r="M106" s="480"/>
      <c r="N106" s="480"/>
      <c r="O106" s="480"/>
      <c r="P106" s="480"/>
      <c r="Q106" s="480"/>
      <c r="R106" s="480"/>
      <c r="S106" s="480"/>
      <c r="T106" s="480"/>
      <c r="U106" s="480"/>
      <c r="V106" s="480"/>
      <c r="W106" s="480"/>
      <c r="X106" s="480"/>
      <c r="Y106" s="480"/>
      <c r="Z106" s="557"/>
      <c r="AA106" s="557"/>
      <c r="AB106" s="557"/>
      <c r="AC106" s="557"/>
      <c r="AD106" s="557"/>
      <c r="AE106" s="557"/>
      <c r="AF106" s="557"/>
      <c r="AG106" s="557"/>
      <c r="AH106" s="557"/>
      <c r="AI106" s="557"/>
      <c r="AJ106" s="557"/>
      <c r="AK106" s="557"/>
    </row>
    <row r="107" spans="1:37" s="174" customFormat="1" ht="18" customHeight="1" x14ac:dyDescent="0.15">
      <c r="A107" s="556" t="s">
        <v>505</v>
      </c>
      <c r="C107" s="55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10" spans="1:37" ht="25.5" customHeight="1" x14ac:dyDescent="0.15">
      <c r="A110" s="67" t="s">
        <v>504</v>
      </c>
    </row>
    <row r="112" spans="1:37" ht="18.75" customHeight="1" x14ac:dyDescent="0.15">
      <c r="A112" s="6" t="s">
        <v>344</v>
      </c>
    </row>
    <row r="113" spans="1:42" ht="22.5" customHeight="1" x14ac:dyDescent="0.15">
      <c r="A113" s="197" t="s">
        <v>503</v>
      </c>
      <c r="B113" s="227" t="s">
        <v>108</v>
      </c>
      <c r="C113" s="227" t="s">
        <v>502</v>
      </c>
      <c r="D113" s="227" t="s">
        <v>501</v>
      </c>
      <c r="E113" s="227" t="s">
        <v>500</v>
      </c>
      <c r="F113" s="200" t="s">
        <v>499</v>
      </c>
      <c r="G113" s="554" t="s">
        <v>498</v>
      </c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 t="s">
        <v>497</v>
      </c>
      <c r="T113" s="554" t="s">
        <v>496</v>
      </c>
      <c r="U113" s="233" t="s">
        <v>495</v>
      </c>
    </row>
    <row r="114" spans="1:42" ht="22.5" customHeight="1" x14ac:dyDescent="0.15">
      <c r="A114" s="197"/>
      <c r="B114" s="227"/>
      <c r="C114" s="227"/>
      <c r="D114" s="227"/>
      <c r="E114" s="227"/>
      <c r="F114" s="553"/>
      <c r="G114" s="194"/>
      <c r="H114" s="193" t="s">
        <v>494</v>
      </c>
      <c r="I114" s="193" t="s">
        <v>493</v>
      </c>
      <c r="J114" s="193" t="s">
        <v>492</v>
      </c>
      <c r="K114" s="193" t="s">
        <v>491</v>
      </c>
      <c r="L114" s="193" t="s">
        <v>490</v>
      </c>
      <c r="M114" s="193" t="s">
        <v>489</v>
      </c>
      <c r="N114" s="193" t="s">
        <v>488</v>
      </c>
      <c r="O114" s="193" t="s">
        <v>487</v>
      </c>
      <c r="P114" s="193" t="s">
        <v>486</v>
      </c>
      <c r="Q114" s="193" t="s">
        <v>485</v>
      </c>
      <c r="R114" s="193" t="s">
        <v>484</v>
      </c>
      <c r="S114" s="227"/>
      <c r="T114" s="553"/>
      <c r="U114" s="233"/>
    </row>
    <row r="115" spans="1:42" s="131" customFormat="1" ht="27" customHeight="1" x14ac:dyDescent="0.15">
      <c r="A115" s="354" t="s">
        <v>9</v>
      </c>
      <c r="B115" s="552">
        <v>14</v>
      </c>
      <c r="C115" s="552">
        <v>0</v>
      </c>
      <c r="D115" s="552">
        <v>0</v>
      </c>
      <c r="E115" s="552">
        <v>0</v>
      </c>
      <c r="F115" s="552">
        <v>0</v>
      </c>
      <c r="G115" s="552">
        <v>11</v>
      </c>
      <c r="H115" s="552">
        <v>0</v>
      </c>
      <c r="I115" s="552">
        <v>0</v>
      </c>
      <c r="J115" s="552">
        <v>0</v>
      </c>
      <c r="K115" s="552">
        <v>2</v>
      </c>
      <c r="L115" s="552">
        <v>4</v>
      </c>
      <c r="M115" s="552">
        <v>2</v>
      </c>
      <c r="N115" s="552">
        <v>2</v>
      </c>
      <c r="O115" s="552">
        <v>0</v>
      </c>
      <c r="P115" s="552">
        <v>1</v>
      </c>
      <c r="Q115" s="552">
        <v>0</v>
      </c>
      <c r="R115" s="552">
        <v>0</v>
      </c>
      <c r="S115" s="552">
        <v>0</v>
      </c>
      <c r="T115" s="552">
        <v>3</v>
      </c>
      <c r="U115" s="552">
        <v>0</v>
      </c>
    </row>
    <row r="116" spans="1:42" s="131" customFormat="1" ht="27" customHeight="1" x14ac:dyDescent="0.15">
      <c r="A116" s="354" t="s">
        <v>65</v>
      </c>
      <c r="B116" s="551">
        <v>34</v>
      </c>
      <c r="C116" s="550">
        <v>0</v>
      </c>
      <c r="D116" s="550">
        <v>0</v>
      </c>
      <c r="E116" s="550">
        <v>0</v>
      </c>
      <c r="F116" s="550">
        <v>0</v>
      </c>
      <c r="G116" s="550">
        <v>20</v>
      </c>
      <c r="H116" s="550">
        <v>0</v>
      </c>
      <c r="I116" s="550">
        <v>0</v>
      </c>
      <c r="J116" s="550">
        <v>0</v>
      </c>
      <c r="K116" s="550">
        <v>3</v>
      </c>
      <c r="L116" s="550">
        <v>11</v>
      </c>
      <c r="M116" s="550">
        <v>4</v>
      </c>
      <c r="N116" s="550">
        <v>0</v>
      </c>
      <c r="O116" s="550">
        <v>0</v>
      </c>
      <c r="P116" s="550">
        <v>2</v>
      </c>
      <c r="Q116" s="550">
        <v>0</v>
      </c>
      <c r="R116" s="550">
        <v>0</v>
      </c>
      <c r="S116" s="550">
        <v>11</v>
      </c>
      <c r="T116" s="550">
        <v>3</v>
      </c>
      <c r="U116" s="550">
        <v>0</v>
      </c>
    </row>
    <row r="117" spans="1:42" s="131" customFormat="1" ht="27" customHeight="1" x14ac:dyDescent="0.15">
      <c r="A117" s="354" t="s">
        <v>7</v>
      </c>
      <c r="B117" s="549">
        <v>13</v>
      </c>
      <c r="C117" s="548">
        <v>0</v>
      </c>
      <c r="D117" s="548">
        <v>0</v>
      </c>
      <c r="E117" s="548">
        <v>0</v>
      </c>
      <c r="F117" s="548">
        <v>0</v>
      </c>
      <c r="G117" s="548">
        <v>10</v>
      </c>
      <c r="H117" s="548">
        <v>0</v>
      </c>
      <c r="I117" s="548">
        <v>0</v>
      </c>
      <c r="J117" s="548">
        <v>0</v>
      </c>
      <c r="K117" s="548">
        <v>3</v>
      </c>
      <c r="L117" s="548">
        <v>6</v>
      </c>
      <c r="M117" s="548">
        <v>1</v>
      </c>
      <c r="N117" s="548">
        <v>0</v>
      </c>
      <c r="O117" s="548">
        <v>0</v>
      </c>
      <c r="P117" s="548">
        <v>0</v>
      </c>
      <c r="Q117" s="548">
        <v>0</v>
      </c>
      <c r="R117" s="548">
        <v>0</v>
      </c>
      <c r="S117" s="548">
        <v>1</v>
      </c>
      <c r="T117" s="548">
        <v>3</v>
      </c>
      <c r="U117" s="548">
        <v>0</v>
      </c>
      <c r="V117" s="547"/>
      <c r="W117" s="547"/>
      <c r="X117" s="547"/>
      <c r="Y117" s="547"/>
      <c r="Z117" s="547"/>
      <c r="AA117" s="547"/>
      <c r="AB117" s="547"/>
      <c r="AC117" s="547"/>
      <c r="AD117" s="547"/>
      <c r="AE117" s="547"/>
      <c r="AF117" s="547"/>
      <c r="AG117" s="547"/>
      <c r="AH117" s="547"/>
      <c r="AI117" s="547"/>
      <c r="AJ117" s="547"/>
      <c r="AK117" s="547"/>
      <c r="AL117" s="547"/>
      <c r="AM117" s="547"/>
      <c r="AN117" s="547"/>
      <c r="AO117" s="547"/>
      <c r="AP117" s="547"/>
    </row>
    <row r="118" spans="1:42" s="545" customFormat="1" ht="27" customHeight="1" x14ac:dyDescent="0.15">
      <c r="A118" s="541" t="s">
        <v>483</v>
      </c>
      <c r="B118" s="537">
        <v>39</v>
      </c>
      <c r="C118" s="536">
        <v>1</v>
      </c>
      <c r="D118" s="536">
        <v>1</v>
      </c>
      <c r="E118" s="536">
        <v>0</v>
      </c>
      <c r="F118" s="536">
        <v>0</v>
      </c>
      <c r="G118" s="536">
        <v>36</v>
      </c>
      <c r="H118" s="536">
        <v>0</v>
      </c>
      <c r="I118" s="536">
        <v>1</v>
      </c>
      <c r="J118" s="536">
        <v>1</v>
      </c>
      <c r="K118" s="536">
        <v>2</v>
      </c>
      <c r="L118" s="536">
        <v>11</v>
      </c>
      <c r="M118" s="536">
        <v>7</v>
      </c>
      <c r="N118" s="536">
        <v>9</v>
      </c>
      <c r="O118" s="536">
        <v>1</v>
      </c>
      <c r="P118" s="536">
        <v>4</v>
      </c>
      <c r="Q118" s="536">
        <v>0</v>
      </c>
      <c r="R118" s="536">
        <v>0</v>
      </c>
      <c r="S118" s="536">
        <v>0</v>
      </c>
      <c r="T118" s="536">
        <v>1</v>
      </c>
      <c r="U118" s="536">
        <v>0</v>
      </c>
      <c r="V118" s="546"/>
      <c r="W118" s="546"/>
      <c r="X118" s="546"/>
      <c r="Y118" s="546"/>
      <c r="Z118" s="546"/>
      <c r="AA118" s="546"/>
      <c r="AB118" s="546"/>
      <c r="AC118" s="546"/>
      <c r="AD118" s="546"/>
      <c r="AE118" s="546"/>
      <c r="AF118" s="546"/>
      <c r="AG118" s="546"/>
      <c r="AH118" s="546"/>
      <c r="AI118" s="546"/>
      <c r="AJ118" s="546"/>
      <c r="AK118" s="546"/>
      <c r="AL118" s="546"/>
      <c r="AM118" s="546"/>
      <c r="AN118" s="546"/>
      <c r="AO118" s="546"/>
      <c r="AP118" s="546"/>
    </row>
    <row r="119" spans="1:42" s="545" customFormat="1" ht="27" customHeight="1" x14ac:dyDescent="0.15">
      <c r="A119" s="541" t="s">
        <v>63</v>
      </c>
      <c r="B119" s="537">
        <v>42</v>
      </c>
      <c r="C119" s="536">
        <v>0</v>
      </c>
      <c r="D119" s="536">
        <v>0</v>
      </c>
      <c r="E119" s="536">
        <v>0</v>
      </c>
      <c r="F119" s="536">
        <v>0</v>
      </c>
      <c r="G119" s="536">
        <v>0</v>
      </c>
      <c r="H119" s="536">
        <v>0</v>
      </c>
      <c r="I119" s="536">
        <v>0</v>
      </c>
      <c r="J119" s="536">
        <v>2</v>
      </c>
      <c r="K119" s="536">
        <v>2</v>
      </c>
      <c r="L119" s="536">
        <v>8</v>
      </c>
      <c r="M119" s="536">
        <v>6</v>
      </c>
      <c r="N119" s="536">
        <v>4</v>
      </c>
      <c r="O119" s="536">
        <v>5</v>
      </c>
      <c r="P119" s="536">
        <v>11</v>
      </c>
      <c r="Q119" s="536">
        <v>0</v>
      </c>
      <c r="R119" s="536">
        <v>0</v>
      </c>
      <c r="S119" s="536">
        <v>0</v>
      </c>
      <c r="T119" s="536">
        <v>4</v>
      </c>
      <c r="U119" s="536">
        <v>0</v>
      </c>
      <c r="V119" s="546"/>
      <c r="W119" s="546"/>
      <c r="X119" s="546"/>
      <c r="Y119" s="546"/>
      <c r="Z119" s="546"/>
      <c r="AA119" s="546"/>
      <c r="AB119" s="546"/>
      <c r="AC119" s="546"/>
      <c r="AD119" s="546"/>
      <c r="AE119" s="546"/>
      <c r="AF119" s="546"/>
      <c r="AG119" s="546"/>
      <c r="AH119" s="546"/>
      <c r="AI119" s="546"/>
      <c r="AJ119" s="546"/>
      <c r="AK119" s="546"/>
      <c r="AL119" s="546"/>
      <c r="AM119" s="546"/>
      <c r="AN119" s="546"/>
      <c r="AO119" s="546"/>
      <c r="AP119" s="546"/>
    </row>
    <row r="120" spans="1:42" s="531" customFormat="1" ht="27" customHeight="1" x14ac:dyDescent="0.15">
      <c r="A120" s="544" t="s">
        <v>62</v>
      </c>
      <c r="B120" s="543">
        <v>31</v>
      </c>
      <c r="C120" s="542">
        <v>0</v>
      </c>
      <c r="D120" s="542">
        <v>0</v>
      </c>
      <c r="E120" s="542">
        <v>0</v>
      </c>
      <c r="F120" s="542">
        <v>0</v>
      </c>
      <c r="G120" s="542">
        <v>31</v>
      </c>
      <c r="H120" s="542">
        <v>0</v>
      </c>
      <c r="I120" s="542">
        <v>0</v>
      </c>
      <c r="J120" s="542">
        <v>0</v>
      </c>
      <c r="K120" s="542">
        <v>5</v>
      </c>
      <c r="L120" s="542">
        <v>3</v>
      </c>
      <c r="M120" s="542">
        <v>8</v>
      </c>
      <c r="N120" s="542">
        <v>8</v>
      </c>
      <c r="O120" s="542">
        <v>2</v>
      </c>
      <c r="P120" s="542">
        <v>5</v>
      </c>
      <c r="Q120" s="542">
        <v>0</v>
      </c>
      <c r="R120" s="542">
        <v>0</v>
      </c>
      <c r="S120" s="542">
        <v>0</v>
      </c>
      <c r="T120" s="542">
        <v>0</v>
      </c>
      <c r="U120" s="542">
        <v>0</v>
      </c>
      <c r="V120" s="532"/>
      <c r="W120" s="532"/>
      <c r="X120" s="532"/>
      <c r="Y120" s="532"/>
      <c r="Z120" s="532"/>
      <c r="AA120" s="532"/>
      <c r="AB120" s="532"/>
      <c r="AC120" s="532"/>
      <c r="AD120" s="532"/>
      <c r="AE120" s="532"/>
      <c r="AF120" s="532"/>
      <c r="AG120" s="532"/>
      <c r="AH120" s="532"/>
      <c r="AI120" s="532"/>
      <c r="AJ120" s="532"/>
      <c r="AK120" s="532"/>
      <c r="AL120" s="532"/>
      <c r="AM120" s="532"/>
      <c r="AN120" s="532"/>
      <c r="AO120" s="532"/>
      <c r="AP120" s="532"/>
    </row>
    <row r="121" spans="1:42" s="531" customFormat="1" ht="27" customHeight="1" x14ac:dyDescent="0.15">
      <c r="A121" s="541"/>
      <c r="B121" s="540">
        <f>SUM(B122:B130)</f>
        <v>31</v>
      </c>
      <c r="C121" s="539">
        <f>SUM(C122:C130)</f>
        <v>0</v>
      </c>
      <c r="D121" s="539">
        <f>SUM(D122:D130)</f>
        <v>0</v>
      </c>
      <c r="E121" s="539">
        <f>SUM(E122:E130)</f>
        <v>0</v>
      </c>
      <c r="F121" s="539">
        <f>SUM(F122:F130)</f>
        <v>0</v>
      </c>
      <c r="G121" s="539">
        <f>SUM(G122:G130)</f>
        <v>31</v>
      </c>
      <c r="H121" s="539">
        <v>0</v>
      </c>
      <c r="I121" s="539">
        <v>0</v>
      </c>
      <c r="J121" s="539">
        <v>0</v>
      </c>
      <c r="K121" s="539">
        <v>5</v>
      </c>
      <c r="L121" s="539">
        <v>3</v>
      </c>
      <c r="M121" s="539">
        <v>8</v>
      </c>
      <c r="N121" s="539">
        <v>8</v>
      </c>
      <c r="O121" s="539">
        <v>2</v>
      </c>
      <c r="P121" s="539">
        <v>5</v>
      </c>
      <c r="Q121" s="539">
        <v>0</v>
      </c>
      <c r="R121" s="539">
        <v>0</v>
      </c>
      <c r="S121" s="539">
        <v>0</v>
      </c>
      <c r="T121" s="539">
        <v>0</v>
      </c>
      <c r="U121" s="539">
        <v>0</v>
      </c>
      <c r="V121" s="532"/>
      <c r="W121" s="532"/>
      <c r="X121" s="532"/>
      <c r="Y121" s="532"/>
      <c r="Z121" s="532"/>
      <c r="AA121" s="532"/>
      <c r="AB121" s="532"/>
      <c r="AC121" s="532"/>
      <c r="AD121" s="532"/>
      <c r="AE121" s="532"/>
      <c r="AF121" s="532"/>
      <c r="AG121" s="532"/>
      <c r="AH121" s="532"/>
      <c r="AI121" s="532"/>
      <c r="AJ121" s="532"/>
      <c r="AK121" s="532"/>
      <c r="AL121" s="532"/>
      <c r="AM121" s="532"/>
      <c r="AN121" s="532"/>
      <c r="AO121" s="532"/>
      <c r="AP121" s="532"/>
    </row>
    <row r="122" spans="1:42" s="531" customFormat="1" ht="27" customHeight="1" x14ac:dyDescent="0.15">
      <c r="A122" s="538" t="s">
        <v>482</v>
      </c>
      <c r="B122" s="537">
        <f>C122+D122+E122+F122+G122</f>
        <v>16</v>
      </c>
      <c r="C122" s="536">
        <v>0</v>
      </c>
      <c r="D122" s="536">
        <v>0</v>
      </c>
      <c r="E122" s="536">
        <v>0</v>
      </c>
      <c r="F122" s="536">
        <v>0</v>
      </c>
      <c r="G122" s="536">
        <f>SUM(H122:R122)</f>
        <v>16</v>
      </c>
      <c r="H122" s="536">
        <v>0</v>
      </c>
      <c r="I122" s="536">
        <v>0</v>
      </c>
      <c r="J122" s="536">
        <v>0</v>
      </c>
      <c r="K122" s="536">
        <v>1</v>
      </c>
      <c r="L122" s="536">
        <v>2</v>
      </c>
      <c r="M122" s="536">
        <v>5</v>
      </c>
      <c r="N122" s="536">
        <v>6</v>
      </c>
      <c r="O122" s="536">
        <v>2</v>
      </c>
      <c r="P122" s="536">
        <v>0</v>
      </c>
      <c r="Q122" s="536">
        <v>0</v>
      </c>
      <c r="R122" s="536">
        <v>0</v>
      </c>
      <c r="S122" s="536">
        <v>0</v>
      </c>
      <c r="T122" s="536">
        <v>0</v>
      </c>
      <c r="U122" s="536">
        <v>0</v>
      </c>
      <c r="V122" s="532"/>
      <c r="W122" s="532"/>
      <c r="X122" s="532"/>
      <c r="Y122" s="532"/>
      <c r="Z122" s="532"/>
      <c r="AA122" s="532"/>
      <c r="AB122" s="532"/>
      <c r="AC122" s="532"/>
      <c r="AD122" s="532"/>
      <c r="AE122" s="532"/>
      <c r="AF122" s="532"/>
      <c r="AG122" s="532"/>
      <c r="AH122" s="532"/>
      <c r="AI122" s="532"/>
      <c r="AJ122" s="532"/>
      <c r="AK122" s="532"/>
      <c r="AL122" s="532"/>
      <c r="AM122" s="532"/>
      <c r="AN122" s="532"/>
      <c r="AO122" s="532"/>
      <c r="AP122" s="532"/>
    </row>
    <row r="123" spans="1:42" s="531" customFormat="1" ht="27" customHeight="1" x14ac:dyDescent="0.15">
      <c r="A123" s="538" t="s">
        <v>481</v>
      </c>
      <c r="B123" s="537">
        <f>C123+D123+E123+F123+G123</f>
        <v>7</v>
      </c>
      <c r="C123" s="536">
        <v>0</v>
      </c>
      <c r="D123" s="536">
        <v>0</v>
      </c>
      <c r="E123" s="536">
        <v>0</v>
      </c>
      <c r="F123" s="536">
        <v>0</v>
      </c>
      <c r="G123" s="536">
        <f>SUM(H123:R123)</f>
        <v>7</v>
      </c>
      <c r="H123" s="536">
        <v>0</v>
      </c>
      <c r="I123" s="536">
        <v>0</v>
      </c>
      <c r="J123" s="536">
        <v>0</v>
      </c>
      <c r="K123" s="536">
        <v>0</v>
      </c>
      <c r="L123" s="536">
        <v>0</v>
      </c>
      <c r="M123" s="536">
        <v>0</v>
      </c>
      <c r="N123" s="536">
        <v>2</v>
      </c>
      <c r="O123" s="536">
        <v>0</v>
      </c>
      <c r="P123" s="536">
        <v>5</v>
      </c>
      <c r="Q123" s="536">
        <v>0</v>
      </c>
      <c r="R123" s="536">
        <v>0</v>
      </c>
      <c r="S123" s="536">
        <v>0</v>
      </c>
      <c r="T123" s="536">
        <v>0</v>
      </c>
      <c r="U123" s="536">
        <v>0</v>
      </c>
      <c r="V123" s="532"/>
      <c r="W123" s="532"/>
      <c r="X123" s="532"/>
      <c r="Y123" s="532"/>
      <c r="Z123" s="532"/>
      <c r="AA123" s="532"/>
      <c r="AB123" s="532"/>
      <c r="AC123" s="532"/>
      <c r="AD123" s="532"/>
      <c r="AE123" s="532"/>
      <c r="AF123" s="532"/>
      <c r="AG123" s="532"/>
      <c r="AH123" s="532"/>
      <c r="AI123" s="532"/>
      <c r="AJ123" s="532"/>
      <c r="AK123" s="532"/>
      <c r="AL123" s="532"/>
      <c r="AM123" s="532"/>
      <c r="AN123" s="532"/>
      <c r="AO123" s="532"/>
      <c r="AP123" s="532"/>
    </row>
    <row r="124" spans="1:42" s="531" customFormat="1" ht="27" customHeight="1" x14ac:dyDescent="0.15">
      <c r="A124" s="538" t="s">
        <v>480</v>
      </c>
      <c r="B124" s="537">
        <f>C124+D124+E124+F124+G124</f>
        <v>0</v>
      </c>
      <c r="C124" s="536">
        <v>0</v>
      </c>
      <c r="D124" s="536">
        <v>0</v>
      </c>
      <c r="E124" s="536">
        <v>0</v>
      </c>
      <c r="F124" s="536">
        <v>0</v>
      </c>
      <c r="G124" s="536">
        <f>SUM(H124:R124)</f>
        <v>0</v>
      </c>
      <c r="H124" s="536">
        <v>0</v>
      </c>
      <c r="I124" s="536">
        <v>0</v>
      </c>
      <c r="J124" s="536">
        <v>0</v>
      </c>
      <c r="K124" s="536">
        <v>0</v>
      </c>
      <c r="L124" s="536">
        <v>0</v>
      </c>
      <c r="M124" s="536">
        <v>0</v>
      </c>
      <c r="N124" s="536">
        <v>0</v>
      </c>
      <c r="O124" s="536">
        <v>0</v>
      </c>
      <c r="P124" s="536">
        <v>0</v>
      </c>
      <c r="Q124" s="536">
        <v>0</v>
      </c>
      <c r="R124" s="536">
        <v>0</v>
      </c>
      <c r="S124" s="536">
        <v>0</v>
      </c>
      <c r="T124" s="536">
        <v>0</v>
      </c>
      <c r="U124" s="536">
        <v>0</v>
      </c>
      <c r="V124" s="532"/>
      <c r="W124" s="532"/>
      <c r="X124" s="532"/>
      <c r="Y124" s="532"/>
      <c r="Z124" s="532"/>
      <c r="AA124" s="532"/>
      <c r="AB124" s="532"/>
      <c r="AC124" s="532"/>
      <c r="AD124" s="532"/>
      <c r="AE124" s="532"/>
      <c r="AF124" s="532"/>
      <c r="AG124" s="532"/>
      <c r="AH124" s="532"/>
      <c r="AI124" s="532"/>
      <c r="AJ124" s="532"/>
      <c r="AK124" s="532"/>
      <c r="AL124" s="532"/>
      <c r="AM124" s="532"/>
      <c r="AN124" s="532"/>
      <c r="AO124" s="532"/>
      <c r="AP124" s="532"/>
    </row>
    <row r="125" spans="1:42" s="531" customFormat="1" ht="27" customHeight="1" x14ac:dyDescent="0.15">
      <c r="A125" s="538" t="s">
        <v>479</v>
      </c>
      <c r="B125" s="537">
        <f>C125+D125+E125+F125+G125</f>
        <v>0</v>
      </c>
      <c r="C125" s="536">
        <v>0</v>
      </c>
      <c r="D125" s="536">
        <v>0</v>
      </c>
      <c r="E125" s="536">
        <v>0</v>
      </c>
      <c r="F125" s="536">
        <v>0</v>
      </c>
      <c r="G125" s="536">
        <f>SUM(H125:R125)</f>
        <v>0</v>
      </c>
      <c r="H125" s="536">
        <v>0</v>
      </c>
      <c r="I125" s="536">
        <v>0</v>
      </c>
      <c r="J125" s="536">
        <v>0</v>
      </c>
      <c r="K125" s="536">
        <v>0</v>
      </c>
      <c r="L125" s="536">
        <v>0</v>
      </c>
      <c r="M125" s="536">
        <v>0</v>
      </c>
      <c r="N125" s="536">
        <v>0</v>
      </c>
      <c r="O125" s="536">
        <v>0</v>
      </c>
      <c r="P125" s="536">
        <v>0</v>
      </c>
      <c r="Q125" s="536">
        <v>0</v>
      </c>
      <c r="R125" s="536">
        <v>0</v>
      </c>
      <c r="S125" s="536">
        <v>0</v>
      </c>
      <c r="T125" s="536">
        <v>0</v>
      </c>
      <c r="U125" s="536">
        <v>0</v>
      </c>
      <c r="V125" s="532"/>
      <c r="W125" s="532"/>
      <c r="X125" s="532"/>
      <c r="Y125" s="532"/>
      <c r="Z125" s="532"/>
      <c r="AA125" s="532"/>
      <c r="AB125" s="532"/>
      <c r="AC125" s="532"/>
      <c r="AD125" s="532"/>
      <c r="AE125" s="532"/>
      <c r="AF125" s="532"/>
      <c r="AG125" s="532"/>
      <c r="AH125" s="532"/>
      <c r="AI125" s="532"/>
      <c r="AJ125" s="532"/>
      <c r="AK125" s="532"/>
      <c r="AL125" s="532"/>
      <c r="AM125" s="532"/>
      <c r="AN125" s="532"/>
      <c r="AO125" s="532"/>
      <c r="AP125" s="532"/>
    </row>
    <row r="126" spans="1:42" s="531" customFormat="1" ht="27" customHeight="1" x14ac:dyDescent="0.15">
      <c r="A126" s="538" t="s">
        <v>478</v>
      </c>
      <c r="B126" s="537">
        <f>C126+D126+E126+F126+G126</f>
        <v>8</v>
      </c>
      <c r="C126" s="536">
        <v>0</v>
      </c>
      <c r="D126" s="536">
        <v>0</v>
      </c>
      <c r="E126" s="536">
        <v>0</v>
      </c>
      <c r="F126" s="536">
        <v>0</v>
      </c>
      <c r="G126" s="536">
        <f>SUM(H126:R126)</f>
        <v>8</v>
      </c>
      <c r="H126" s="536">
        <v>0</v>
      </c>
      <c r="I126" s="536">
        <v>0</v>
      </c>
      <c r="J126" s="536">
        <v>0</v>
      </c>
      <c r="K126" s="536">
        <v>4</v>
      </c>
      <c r="L126" s="536">
        <v>1</v>
      </c>
      <c r="M126" s="536">
        <v>3</v>
      </c>
      <c r="N126" s="536">
        <v>0</v>
      </c>
      <c r="O126" s="536">
        <v>0</v>
      </c>
      <c r="P126" s="536">
        <v>0</v>
      </c>
      <c r="Q126" s="536">
        <v>0</v>
      </c>
      <c r="R126" s="536">
        <v>0</v>
      </c>
      <c r="S126" s="536">
        <v>0</v>
      </c>
      <c r="T126" s="536">
        <v>0</v>
      </c>
      <c r="U126" s="536">
        <v>0</v>
      </c>
      <c r="V126" s="532"/>
      <c r="W126" s="532"/>
      <c r="X126" s="532"/>
      <c r="Y126" s="532"/>
      <c r="Z126" s="532"/>
      <c r="AA126" s="532"/>
      <c r="AB126" s="532"/>
      <c r="AC126" s="532"/>
      <c r="AD126" s="532"/>
      <c r="AE126" s="532"/>
      <c r="AF126" s="532"/>
      <c r="AG126" s="532"/>
      <c r="AH126" s="532"/>
      <c r="AI126" s="532"/>
      <c r="AJ126" s="532"/>
      <c r="AK126" s="532"/>
      <c r="AL126" s="532"/>
      <c r="AM126" s="532"/>
      <c r="AN126" s="532"/>
      <c r="AO126" s="532"/>
      <c r="AP126" s="532"/>
    </row>
    <row r="127" spans="1:42" s="531" customFormat="1" ht="27" customHeight="1" x14ac:dyDescent="0.15">
      <c r="A127" s="538" t="s">
        <v>477</v>
      </c>
      <c r="B127" s="537">
        <f>C127+D127+E127+F127+G127</f>
        <v>0</v>
      </c>
      <c r="C127" s="536">
        <v>0</v>
      </c>
      <c r="D127" s="536">
        <v>0</v>
      </c>
      <c r="E127" s="536">
        <v>0</v>
      </c>
      <c r="F127" s="536">
        <v>0</v>
      </c>
      <c r="G127" s="536">
        <f>SUM(H127:R127)</f>
        <v>0</v>
      </c>
      <c r="H127" s="536">
        <v>0</v>
      </c>
      <c r="I127" s="536">
        <v>0</v>
      </c>
      <c r="J127" s="536">
        <v>0</v>
      </c>
      <c r="K127" s="536">
        <v>0</v>
      </c>
      <c r="L127" s="536">
        <v>0</v>
      </c>
      <c r="M127" s="536">
        <v>0</v>
      </c>
      <c r="N127" s="536">
        <v>0</v>
      </c>
      <c r="O127" s="536">
        <v>0</v>
      </c>
      <c r="P127" s="536">
        <v>0</v>
      </c>
      <c r="Q127" s="536">
        <v>0</v>
      </c>
      <c r="R127" s="536">
        <v>0</v>
      </c>
      <c r="S127" s="536">
        <v>0</v>
      </c>
      <c r="T127" s="536">
        <v>0</v>
      </c>
      <c r="U127" s="536">
        <v>0</v>
      </c>
      <c r="V127" s="532"/>
      <c r="W127" s="532"/>
      <c r="X127" s="532"/>
      <c r="Y127" s="532"/>
      <c r="Z127" s="532"/>
      <c r="AA127" s="532"/>
      <c r="AB127" s="532"/>
      <c r="AC127" s="532"/>
      <c r="AD127" s="532"/>
      <c r="AE127" s="532"/>
      <c r="AF127" s="532"/>
      <c r="AG127" s="532"/>
      <c r="AH127" s="532"/>
      <c r="AI127" s="532"/>
      <c r="AJ127" s="532"/>
      <c r="AK127" s="532"/>
      <c r="AL127" s="532"/>
      <c r="AM127" s="532"/>
      <c r="AN127" s="532"/>
      <c r="AO127" s="532"/>
      <c r="AP127" s="532"/>
    </row>
    <row r="128" spans="1:42" s="531" customFormat="1" ht="27" customHeight="1" x14ac:dyDescent="0.15">
      <c r="A128" s="538" t="s">
        <v>476</v>
      </c>
      <c r="B128" s="537">
        <f>C128+D128+E128+F128+G128</f>
        <v>0</v>
      </c>
      <c r="C128" s="536">
        <v>0</v>
      </c>
      <c r="D128" s="536">
        <v>0</v>
      </c>
      <c r="E128" s="536">
        <v>0</v>
      </c>
      <c r="F128" s="536">
        <v>0</v>
      </c>
      <c r="G128" s="536">
        <f>SUM(H128:R128)</f>
        <v>0</v>
      </c>
      <c r="H128" s="536">
        <v>0</v>
      </c>
      <c r="I128" s="536">
        <v>0</v>
      </c>
      <c r="J128" s="536">
        <v>0</v>
      </c>
      <c r="K128" s="536">
        <v>0</v>
      </c>
      <c r="L128" s="536">
        <v>0</v>
      </c>
      <c r="M128" s="536">
        <v>0</v>
      </c>
      <c r="N128" s="536">
        <v>0</v>
      </c>
      <c r="O128" s="536">
        <v>0</v>
      </c>
      <c r="P128" s="536">
        <v>0</v>
      </c>
      <c r="Q128" s="536">
        <v>0</v>
      </c>
      <c r="R128" s="536">
        <v>0</v>
      </c>
      <c r="S128" s="536">
        <v>0</v>
      </c>
      <c r="T128" s="536">
        <v>0</v>
      </c>
      <c r="U128" s="536">
        <v>0</v>
      </c>
      <c r="V128" s="532"/>
      <c r="W128" s="532"/>
      <c r="X128" s="532"/>
      <c r="Y128" s="532"/>
      <c r="Z128" s="532"/>
      <c r="AA128" s="532"/>
      <c r="AB128" s="532"/>
      <c r="AC128" s="532"/>
      <c r="AD128" s="532"/>
      <c r="AE128" s="532"/>
      <c r="AF128" s="532"/>
      <c r="AG128" s="532"/>
      <c r="AH128" s="532"/>
      <c r="AI128" s="532"/>
      <c r="AJ128" s="532"/>
      <c r="AK128" s="532"/>
      <c r="AL128" s="532"/>
      <c r="AM128" s="532"/>
      <c r="AN128" s="532"/>
      <c r="AO128" s="532"/>
      <c r="AP128" s="532"/>
    </row>
    <row r="129" spans="1:45" s="531" customFormat="1" ht="27" customHeight="1" x14ac:dyDescent="0.15">
      <c r="A129" s="538" t="s">
        <v>475</v>
      </c>
      <c r="B129" s="537">
        <f>C129+D129+E129+F129+G129</f>
        <v>0</v>
      </c>
      <c r="C129" s="536">
        <v>0</v>
      </c>
      <c r="D129" s="536">
        <v>0</v>
      </c>
      <c r="E129" s="536">
        <v>0</v>
      </c>
      <c r="F129" s="536">
        <v>0</v>
      </c>
      <c r="G129" s="536">
        <f>SUM(H129:R129)</f>
        <v>0</v>
      </c>
      <c r="H129" s="536">
        <v>0</v>
      </c>
      <c r="I129" s="536">
        <v>0</v>
      </c>
      <c r="J129" s="536">
        <v>0</v>
      </c>
      <c r="K129" s="536">
        <v>0</v>
      </c>
      <c r="L129" s="536">
        <v>0</v>
      </c>
      <c r="M129" s="536">
        <v>0</v>
      </c>
      <c r="N129" s="536">
        <v>0</v>
      </c>
      <c r="O129" s="536">
        <v>0</v>
      </c>
      <c r="P129" s="536">
        <v>0</v>
      </c>
      <c r="Q129" s="536">
        <v>0</v>
      </c>
      <c r="R129" s="536">
        <v>0</v>
      </c>
      <c r="S129" s="536">
        <v>0</v>
      </c>
      <c r="T129" s="536">
        <v>0</v>
      </c>
      <c r="U129" s="536">
        <v>0</v>
      </c>
      <c r="V129" s="532"/>
      <c r="W129" s="532"/>
      <c r="X129" s="532"/>
      <c r="Y129" s="532"/>
      <c r="Z129" s="532"/>
      <c r="AA129" s="532"/>
      <c r="AB129" s="532"/>
      <c r="AC129" s="532"/>
      <c r="AD129" s="532"/>
      <c r="AE129" s="532"/>
      <c r="AF129" s="532"/>
      <c r="AG129" s="532"/>
      <c r="AH129" s="532"/>
      <c r="AI129" s="532"/>
      <c r="AJ129" s="532"/>
      <c r="AK129" s="532"/>
      <c r="AL129" s="532"/>
      <c r="AM129" s="532"/>
      <c r="AN129" s="532"/>
      <c r="AO129" s="532"/>
      <c r="AP129" s="532"/>
    </row>
    <row r="130" spans="1:45" s="531" customFormat="1" ht="27" customHeight="1" x14ac:dyDescent="0.15">
      <c r="A130" s="535" t="s">
        <v>474</v>
      </c>
      <c r="B130" s="534">
        <v>0</v>
      </c>
      <c r="C130" s="533">
        <v>0</v>
      </c>
      <c r="D130" s="533">
        <v>0</v>
      </c>
      <c r="E130" s="533">
        <v>0</v>
      </c>
      <c r="F130" s="533">
        <v>0</v>
      </c>
      <c r="G130" s="533">
        <v>0</v>
      </c>
      <c r="H130" s="533">
        <v>0</v>
      </c>
      <c r="I130" s="533">
        <v>0</v>
      </c>
      <c r="J130" s="533">
        <v>0</v>
      </c>
      <c r="K130" s="533">
        <v>0</v>
      </c>
      <c r="L130" s="533">
        <v>0</v>
      </c>
      <c r="M130" s="533">
        <v>0</v>
      </c>
      <c r="N130" s="533">
        <v>0</v>
      </c>
      <c r="O130" s="533">
        <v>0</v>
      </c>
      <c r="P130" s="533">
        <v>0</v>
      </c>
      <c r="Q130" s="533">
        <v>0</v>
      </c>
      <c r="R130" s="533">
        <v>0</v>
      </c>
      <c r="S130" s="533">
        <v>0</v>
      </c>
      <c r="T130" s="533">
        <v>0</v>
      </c>
      <c r="U130" s="533">
        <v>0</v>
      </c>
      <c r="V130" s="532"/>
      <c r="W130" s="532"/>
      <c r="X130" s="532"/>
      <c r="Y130" s="532"/>
      <c r="Z130" s="532"/>
      <c r="AA130" s="532"/>
      <c r="AB130" s="532"/>
      <c r="AC130" s="532"/>
      <c r="AD130" s="532"/>
      <c r="AE130" s="532"/>
      <c r="AF130" s="532"/>
      <c r="AG130" s="532"/>
      <c r="AH130" s="532"/>
      <c r="AI130" s="532"/>
      <c r="AJ130" s="532"/>
      <c r="AK130" s="532"/>
      <c r="AL130" s="532"/>
      <c r="AM130" s="532"/>
      <c r="AN130" s="532"/>
      <c r="AO130" s="532"/>
      <c r="AP130" s="532"/>
    </row>
    <row r="131" spans="1:45" ht="27" customHeight="1" x14ac:dyDescent="0.15">
      <c r="A131" s="6" t="s">
        <v>473</v>
      </c>
      <c r="B131" s="530"/>
      <c r="C131" s="529"/>
      <c r="D131" s="529"/>
      <c r="E131" s="529"/>
      <c r="F131" s="529"/>
      <c r="G131" s="529"/>
      <c r="H131" s="529"/>
      <c r="I131" s="529"/>
      <c r="J131" s="529"/>
      <c r="K131" s="529"/>
      <c r="L131" s="529"/>
      <c r="M131" s="529"/>
      <c r="N131" s="529"/>
      <c r="O131" s="529"/>
      <c r="P131" s="529"/>
      <c r="Q131" s="529"/>
      <c r="R131" s="529"/>
      <c r="S131" s="529"/>
      <c r="T131" s="529"/>
      <c r="U131" s="529"/>
    </row>
    <row r="134" spans="1:45" ht="21" customHeight="1" x14ac:dyDescent="0.15">
      <c r="A134" s="67" t="s">
        <v>472</v>
      </c>
      <c r="W134" s="528"/>
    </row>
    <row r="135" spans="1:45" ht="24" customHeight="1" x14ac:dyDescent="0.15"/>
    <row r="136" spans="1:45" ht="21.75" customHeight="1" x14ac:dyDescent="0.15">
      <c r="A136" s="6" t="s">
        <v>471</v>
      </c>
      <c r="E136" s="6" t="s">
        <v>58</v>
      </c>
      <c r="F136" s="6"/>
      <c r="G136" s="6"/>
      <c r="N136" s="6" t="s">
        <v>58</v>
      </c>
    </row>
    <row r="137" spans="1:45" ht="20.100000000000001" customHeight="1" x14ac:dyDescent="0.15">
      <c r="A137" s="197" t="s">
        <v>109</v>
      </c>
      <c r="B137" s="226" t="s">
        <v>182</v>
      </c>
      <c r="C137" s="227" t="s">
        <v>470</v>
      </c>
      <c r="D137" s="227"/>
      <c r="E137" s="227"/>
      <c r="F137" s="227"/>
      <c r="G137" s="227"/>
      <c r="H137" s="227"/>
      <c r="I137" s="227"/>
      <c r="J137" s="227"/>
      <c r="K137" s="227"/>
      <c r="L137" s="227"/>
      <c r="M137" s="227" t="s">
        <v>469</v>
      </c>
      <c r="N137" s="227"/>
      <c r="O137" s="227"/>
      <c r="P137" s="227"/>
      <c r="Q137" s="227"/>
      <c r="R137" s="227"/>
      <c r="S137" s="233" t="s">
        <v>468</v>
      </c>
      <c r="T137" s="232"/>
      <c r="U137" s="232"/>
      <c r="V137" s="361"/>
      <c r="W137" s="226" t="s">
        <v>467</v>
      </c>
      <c r="X137" s="226" t="s">
        <v>466</v>
      </c>
      <c r="Y137" s="226" t="s">
        <v>465</v>
      </c>
      <c r="Z137" s="226" t="s">
        <v>464</v>
      </c>
      <c r="AA137" s="484" t="s">
        <v>463</v>
      </c>
      <c r="AB137" s="226" t="s">
        <v>462</v>
      </c>
      <c r="AC137" s="226" t="s">
        <v>461</v>
      </c>
      <c r="AD137" s="484" t="s">
        <v>460</v>
      </c>
      <c r="AE137" s="484" t="s">
        <v>459</v>
      </c>
      <c r="AF137" s="200" t="s">
        <v>458</v>
      </c>
      <c r="AG137" s="227" t="s">
        <v>457</v>
      </c>
      <c r="AH137" s="227"/>
      <c r="AI137" s="227"/>
      <c r="AJ137" s="227"/>
      <c r="AK137" s="227"/>
      <c r="AL137" s="233"/>
    </row>
    <row r="138" spans="1:45" s="526" customFormat="1" ht="20.100000000000001" customHeight="1" x14ac:dyDescent="0.15">
      <c r="A138" s="197"/>
      <c r="B138" s="226"/>
      <c r="C138" s="226" t="s">
        <v>456</v>
      </c>
      <c r="D138" s="226" t="s">
        <v>432</v>
      </c>
      <c r="E138" s="226" t="s">
        <v>455</v>
      </c>
      <c r="F138" s="226" t="s">
        <v>442</v>
      </c>
      <c r="G138" s="226"/>
      <c r="H138" s="226" t="s">
        <v>454</v>
      </c>
      <c r="I138" s="226"/>
      <c r="J138" s="226"/>
      <c r="K138" s="226" t="s">
        <v>453</v>
      </c>
      <c r="L138" s="226"/>
      <c r="M138" s="226" t="s">
        <v>452</v>
      </c>
      <c r="N138" s="226" t="s">
        <v>451</v>
      </c>
      <c r="O138" s="484" t="s">
        <v>450</v>
      </c>
      <c r="P138" s="226" t="s">
        <v>449</v>
      </c>
      <c r="Q138" s="226" t="s">
        <v>448</v>
      </c>
      <c r="R138" s="226" t="s">
        <v>447</v>
      </c>
      <c r="S138" s="226" t="s">
        <v>446</v>
      </c>
      <c r="T138" s="226" t="s">
        <v>445</v>
      </c>
      <c r="U138" s="197" t="s">
        <v>444</v>
      </c>
      <c r="V138" s="226" t="s">
        <v>443</v>
      </c>
      <c r="W138" s="226"/>
      <c r="X138" s="226"/>
      <c r="Y138" s="226"/>
      <c r="Z138" s="226"/>
      <c r="AA138" s="484"/>
      <c r="AB138" s="226" t="s">
        <v>442</v>
      </c>
      <c r="AC138" s="226"/>
      <c r="AD138" s="484"/>
      <c r="AE138" s="484"/>
      <c r="AF138" s="527"/>
      <c r="AG138" s="226" t="s">
        <v>441</v>
      </c>
      <c r="AH138" s="226" t="s">
        <v>440</v>
      </c>
      <c r="AI138" s="226" t="s">
        <v>439</v>
      </c>
      <c r="AJ138" s="226" t="s">
        <v>438</v>
      </c>
      <c r="AK138" s="226" t="s">
        <v>437</v>
      </c>
      <c r="AL138" s="228" t="s">
        <v>436</v>
      </c>
    </row>
    <row r="139" spans="1:45" ht="20.100000000000001" customHeight="1" x14ac:dyDescent="0.15">
      <c r="A139" s="197"/>
      <c r="B139" s="226"/>
      <c r="C139" s="226"/>
      <c r="D139" s="226"/>
      <c r="E139" s="226"/>
      <c r="F139" s="219" t="s">
        <v>435</v>
      </c>
      <c r="G139" s="219" t="s">
        <v>432</v>
      </c>
      <c r="H139" s="193" t="s">
        <v>433</v>
      </c>
      <c r="I139" s="193" t="s">
        <v>432</v>
      </c>
      <c r="J139" s="193" t="s">
        <v>434</v>
      </c>
      <c r="K139" s="193" t="s">
        <v>433</v>
      </c>
      <c r="L139" s="193" t="s">
        <v>432</v>
      </c>
      <c r="M139" s="226"/>
      <c r="N139" s="226"/>
      <c r="O139" s="484"/>
      <c r="P139" s="226"/>
      <c r="Q139" s="226"/>
      <c r="R139" s="226"/>
      <c r="S139" s="226"/>
      <c r="T139" s="226"/>
      <c r="U139" s="197"/>
      <c r="V139" s="226"/>
      <c r="W139" s="226"/>
      <c r="X139" s="226"/>
      <c r="Y139" s="226"/>
      <c r="Z139" s="226"/>
      <c r="AA139" s="484"/>
      <c r="AB139" s="226"/>
      <c r="AC139" s="226"/>
      <c r="AD139" s="484"/>
      <c r="AE139" s="484"/>
      <c r="AF139" s="195"/>
      <c r="AG139" s="226"/>
      <c r="AH139" s="226"/>
      <c r="AI139" s="226"/>
      <c r="AJ139" s="226"/>
      <c r="AK139" s="226"/>
      <c r="AL139" s="228"/>
    </row>
    <row r="140" spans="1:45" s="131" customFormat="1" ht="27.75" customHeight="1" x14ac:dyDescent="0.15">
      <c r="A140" s="525" t="s">
        <v>9</v>
      </c>
      <c r="B140" s="16">
        <v>127</v>
      </c>
      <c r="C140" s="16">
        <v>1</v>
      </c>
      <c r="D140" s="16">
        <v>1</v>
      </c>
      <c r="E140" s="16">
        <v>23</v>
      </c>
      <c r="F140" s="16">
        <v>0</v>
      </c>
      <c r="G140" s="16">
        <v>1</v>
      </c>
      <c r="H140" s="16">
        <v>0</v>
      </c>
      <c r="I140" s="16">
        <v>0</v>
      </c>
      <c r="J140" s="16">
        <v>0</v>
      </c>
      <c r="K140" s="16">
        <v>4</v>
      </c>
      <c r="L140" s="16">
        <v>1</v>
      </c>
      <c r="M140" s="16">
        <v>1</v>
      </c>
      <c r="N140" s="16">
        <v>1</v>
      </c>
      <c r="O140" s="16">
        <v>15</v>
      </c>
      <c r="P140" s="16">
        <v>2</v>
      </c>
      <c r="Q140" s="16">
        <v>1</v>
      </c>
      <c r="R140" s="16">
        <v>10</v>
      </c>
      <c r="S140" s="16">
        <v>0</v>
      </c>
      <c r="T140" s="16">
        <v>1</v>
      </c>
      <c r="U140" s="16">
        <v>0</v>
      </c>
      <c r="V140" s="16">
        <v>1</v>
      </c>
      <c r="W140" s="16">
        <v>0</v>
      </c>
      <c r="X140" s="16">
        <v>1</v>
      </c>
      <c r="Y140" s="16">
        <v>16</v>
      </c>
      <c r="Z140" s="16">
        <v>1</v>
      </c>
      <c r="AA140" s="16">
        <v>1</v>
      </c>
      <c r="AB140" s="16">
        <v>5</v>
      </c>
      <c r="AC140" s="16">
        <v>3</v>
      </c>
      <c r="AD140" s="16">
        <v>1</v>
      </c>
      <c r="AE140" s="16">
        <v>0</v>
      </c>
      <c r="AF140" s="16">
        <v>1</v>
      </c>
      <c r="AG140" s="16">
        <v>22</v>
      </c>
      <c r="AH140" s="16">
        <v>2</v>
      </c>
      <c r="AI140" s="16">
        <v>1</v>
      </c>
      <c r="AJ140" s="16">
        <v>0</v>
      </c>
      <c r="AK140" s="16">
        <v>0</v>
      </c>
      <c r="AL140" s="16">
        <v>10</v>
      </c>
    </row>
    <row r="141" spans="1:45" s="131" customFormat="1" ht="27.75" customHeight="1" x14ac:dyDescent="0.15">
      <c r="A141" s="525" t="s">
        <v>65</v>
      </c>
      <c r="B141" s="17">
        <v>127</v>
      </c>
      <c r="C141" s="16">
        <v>1</v>
      </c>
      <c r="D141" s="16">
        <v>1</v>
      </c>
      <c r="E141" s="16">
        <v>23</v>
      </c>
      <c r="F141" s="16">
        <v>0</v>
      </c>
      <c r="G141" s="16">
        <v>1</v>
      </c>
      <c r="H141" s="16">
        <v>0</v>
      </c>
      <c r="I141" s="16">
        <v>0</v>
      </c>
      <c r="J141" s="16">
        <v>0</v>
      </c>
      <c r="K141" s="16">
        <v>4</v>
      </c>
      <c r="L141" s="16">
        <v>1</v>
      </c>
      <c r="M141" s="16">
        <v>1</v>
      </c>
      <c r="N141" s="16">
        <v>1</v>
      </c>
      <c r="O141" s="16">
        <v>15</v>
      </c>
      <c r="P141" s="16">
        <v>2</v>
      </c>
      <c r="Q141" s="16">
        <v>1</v>
      </c>
      <c r="R141" s="16">
        <v>10</v>
      </c>
      <c r="S141" s="16">
        <v>0</v>
      </c>
      <c r="T141" s="16">
        <v>1</v>
      </c>
      <c r="U141" s="16">
        <v>0</v>
      </c>
      <c r="V141" s="16">
        <v>1</v>
      </c>
      <c r="W141" s="16">
        <v>0</v>
      </c>
      <c r="X141" s="16">
        <v>1</v>
      </c>
      <c r="Y141" s="16">
        <v>16</v>
      </c>
      <c r="Z141" s="16">
        <v>1</v>
      </c>
      <c r="AA141" s="16">
        <v>1</v>
      </c>
      <c r="AB141" s="16">
        <v>5</v>
      </c>
      <c r="AC141" s="16">
        <v>3</v>
      </c>
      <c r="AD141" s="16">
        <v>1</v>
      </c>
      <c r="AE141" s="16">
        <v>0</v>
      </c>
      <c r="AF141" s="16">
        <v>1</v>
      </c>
      <c r="AG141" s="16">
        <v>22</v>
      </c>
      <c r="AH141" s="16">
        <v>2</v>
      </c>
      <c r="AI141" s="16">
        <v>1</v>
      </c>
      <c r="AJ141" s="16">
        <v>0</v>
      </c>
      <c r="AK141" s="16">
        <v>0</v>
      </c>
      <c r="AL141" s="16">
        <v>10</v>
      </c>
    </row>
    <row r="142" spans="1:45" s="131" customFormat="1" ht="27.75" customHeight="1" x14ac:dyDescent="0.15">
      <c r="A142" s="525" t="s">
        <v>7</v>
      </c>
      <c r="B142" s="17">
        <v>124</v>
      </c>
      <c r="C142" s="16">
        <v>1</v>
      </c>
      <c r="D142" s="16">
        <v>1</v>
      </c>
      <c r="E142" s="16">
        <v>23</v>
      </c>
      <c r="F142" s="16">
        <v>0</v>
      </c>
      <c r="G142" s="16">
        <v>1</v>
      </c>
      <c r="H142" s="16">
        <v>0</v>
      </c>
      <c r="I142" s="16">
        <v>0</v>
      </c>
      <c r="J142" s="16">
        <v>0</v>
      </c>
      <c r="K142" s="16">
        <v>2</v>
      </c>
      <c r="L142" s="16">
        <v>1</v>
      </c>
      <c r="M142" s="16">
        <v>0</v>
      </c>
      <c r="N142" s="16">
        <v>2</v>
      </c>
      <c r="O142" s="16">
        <v>15</v>
      </c>
      <c r="P142" s="16">
        <v>2</v>
      </c>
      <c r="Q142" s="16">
        <v>1</v>
      </c>
      <c r="R142" s="16">
        <v>10</v>
      </c>
      <c r="S142" s="16">
        <v>0</v>
      </c>
      <c r="T142" s="16">
        <v>0</v>
      </c>
      <c r="U142" s="16">
        <v>0</v>
      </c>
      <c r="V142" s="16">
        <v>1</v>
      </c>
      <c r="W142" s="16">
        <v>0</v>
      </c>
      <c r="X142" s="16">
        <v>1</v>
      </c>
      <c r="Y142" s="16">
        <v>16</v>
      </c>
      <c r="Z142" s="16">
        <v>1</v>
      </c>
      <c r="AA142" s="16">
        <v>1</v>
      </c>
      <c r="AB142" s="16">
        <v>5</v>
      </c>
      <c r="AC142" s="16">
        <v>3</v>
      </c>
      <c r="AD142" s="16">
        <v>1</v>
      </c>
      <c r="AE142" s="16">
        <v>0</v>
      </c>
      <c r="AF142" s="16">
        <v>1</v>
      </c>
      <c r="AG142" s="16">
        <v>22</v>
      </c>
      <c r="AH142" s="16">
        <v>2</v>
      </c>
      <c r="AI142" s="16">
        <v>1</v>
      </c>
      <c r="AJ142" s="16">
        <v>0</v>
      </c>
      <c r="AK142" s="16">
        <v>0</v>
      </c>
      <c r="AL142" s="16">
        <v>10</v>
      </c>
    </row>
    <row r="143" spans="1:45" s="131" customFormat="1" ht="27.75" customHeight="1" x14ac:dyDescent="0.15">
      <c r="A143" s="525" t="s">
        <v>6</v>
      </c>
      <c r="B143" s="17">
        <v>131</v>
      </c>
      <c r="C143" s="16">
        <v>1</v>
      </c>
      <c r="D143" s="16">
        <v>1</v>
      </c>
      <c r="E143" s="16">
        <v>23</v>
      </c>
      <c r="F143" s="16">
        <v>0</v>
      </c>
      <c r="G143" s="16">
        <v>1</v>
      </c>
      <c r="H143" s="16">
        <v>0</v>
      </c>
      <c r="I143" s="16">
        <v>0</v>
      </c>
      <c r="J143" s="16">
        <v>0</v>
      </c>
      <c r="K143" s="16">
        <v>2</v>
      </c>
      <c r="L143" s="16">
        <v>1</v>
      </c>
      <c r="M143" s="16">
        <v>1</v>
      </c>
      <c r="N143" s="16">
        <v>2</v>
      </c>
      <c r="O143" s="16">
        <v>21</v>
      </c>
      <c r="P143" s="16">
        <v>2</v>
      </c>
      <c r="Q143" s="16">
        <v>1</v>
      </c>
      <c r="R143" s="16">
        <v>10</v>
      </c>
      <c r="S143" s="16">
        <v>0</v>
      </c>
      <c r="T143" s="16">
        <v>0</v>
      </c>
      <c r="U143" s="16">
        <v>0</v>
      </c>
      <c r="V143" s="16">
        <v>1</v>
      </c>
      <c r="W143" s="16">
        <v>0</v>
      </c>
      <c r="X143" s="16">
        <v>1</v>
      </c>
      <c r="Y143" s="16">
        <v>16</v>
      </c>
      <c r="Z143" s="16">
        <v>1</v>
      </c>
      <c r="AA143" s="16">
        <v>1</v>
      </c>
      <c r="AB143" s="16">
        <v>5</v>
      </c>
      <c r="AC143" s="16">
        <v>3</v>
      </c>
      <c r="AD143" s="16">
        <v>1</v>
      </c>
      <c r="AE143" s="16">
        <v>0</v>
      </c>
      <c r="AF143" s="16">
        <v>1</v>
      </c>
      <c r="AG143" s="16">
        <v>22</v>
      </c>
      <c r="AH143" s="16">
        <v>2</v>
      </c>
      <c r="AI143" s="16">
        <v>1</v>
      </c>
      <c r="AJ143" s="16">
        <v>0</v>
      </c>
      <c r="AK143" s="16">
        <v>0</v>
      </c>
      <c r="AL143" s="16">
        <v>10</v>
      </c>
      <c r="AM143" s="46"/>
      <c r="AN143" s="46"/>
      <c r="AO143" s="46"/>
      <c r="AP143" s="46"/>
      <c r="AQ143" s="46"/>
      <c r="AR143" s="46"/>
      <c r="AS143" s="46"/>
    </row>
    <row r="144" spans="1:45" s="131" customFormat="1" ht="27.75" customHeight="1" x14ac:dyDescent="0.15">
      <c r="A144" s="525" t="s">
        <v>63</v>
      </c>
      <c r="B144" s="524">
        <v>131</v>
      </c>
      <c r="C144" s="522">
        <v>1</v>
      </c>
      <c r="D144" s="522">
        <v>1</v>
      </c>
      <c r="E144" s="522">
        <v>23</v>
      </c>
      <c r="F144" s="523">
        <v>0</v>
      </c>
      <c r="G144" s="522">
        <v>1</v>
      </c>
      <c r="H144" s="523">
        <v>0</v>
      </c>
      <c r="I144" s="523">
        <v>0</v>
      </c>
      <c r="J144" s="523">
        <v>0</v>
      </c>
      <c r="K144" s="522">
        <v>2</v>
      </c>
      <c r="L144" s="522">
        <v>1</v>
      </c>
      <c r="M144" s="522">
        <v>1</v>
      </c>
      <c r="N144" s="522">
        <v>2</v>
      </c>
      <c r="O144" s="522">
        <v>21</v>
      </c>
      <c r="P144" s="522">
        <v>2</v>
      </c>
      <c r="Q144" s="522">
        <v>1</v>
      </c>
      <c r="R144" s="522">
        <v>10</v>
      </c>
      <c r="S144" s="522">
        <v>0</v>
      </c>
      <c r="T144" s="522">
        <v>0</v>
      </c>
      <c r="U144" s="522">
        <v>0</v>
      </c>
      <c r="V144" s="522">
        <v>1</v>
      </c>
      <c r="W144" s="522">
        <v>0</v>
      </c>
      <c r="X144" s="522">
        <v>1</v>
      </c>
      <c r="Y144" s="522">
        <v>16</v>
      </c>
      <c r="Z144" s="521">
        <v>1</v>
      </c>
      <c r="AA144" s="521">
        <v>1</v>
      </c>
      <c r="AB144" s="521">
        <v>5</v>
      </c>
      <c r="AC144" s="521">
        <v>3</v>
      </c>
      <c r="AD144" s="521">
        <v>1</v>
      </c>
      <c r="AE144" s="521">
        <v>0</v>
      </c>
      <c r="AF144" s="521">
        <v>1</v>
      </c>
      <c r="AG144" s="521">
        <v>22</v>
      </c>
      <c r="AH144" s="521">
        <v>2</v>
      </c>
      <c r="AI144" s="521">
        <v>1</v>
      </c>
      <c r="AJ144" s="521">
        <v>0</v>
      </c>
      <c r="AK144" s="521">
        <v>0</v>
      </c>
      <c r="AL144" s="521">
        <v>10</v>
      </c>
      <c r="AM144" s="46"/>
      <c r="AN144" s="46"/>
      <c r="AO144" s="46"/>
      <c r="AP144" s="46"/>
      <c r="AQ144" s="46"/>
      <c r="AR144" s="46"/>
      <c r="AS144" s="46"/>
    </row>
    <row r="145" spans="1:45" ht="27.75" customHeight="1" x14ac:dyDescent="0.15">
      <c r="A145" s="520" t="s">
        <v>62</v>
      </c>
      <c r="B145" s="519">
        <v>129</v>
      </c>
      <c r="C145" s="517">
        <v>0</v>
      </c>
      <c r="D145" s="517">
        <v>1</v>
      </c>
      <c r="E145" s="517">
        <v>23</v>
      </c>
      <c r="F145" s="518">
        <v>0</v>
      </c>
      <c r="G145" s="517">
        <v>1</v>
      </c>
      <c r="H145" s="518">
        <v>0</v>
      </c>
      <c r="I145" s="518">
        <v>0</v>
      </c>
      <c r="J145" s="518">
        <v>0</v>
      </c>
      <c r="K145" s="517">
        <v>2</v>
      </c>
      <c r="L145" s="517">
        <v>1</v>
      </c>
      <c r="M145" s="517">
        <v>1</v>
      </c>
      <c r="N145" s="517">
        <v>2</v>
      </c>
      <c r="O145" s="517">
        <v>21</v>
      </c>
      <c r="P145" s="517">
        <v>2</v>
      </c>
      <c r="Q145" s="517">
        <v>1</v>
      </c>
      <c r="R145" s="517">
        <v>10</v>
      </c>
      <c r="S145" s="517">
        <v>0</v>
      </c>
      <c r="T145" s="517">
        <v>0</v>
      </c>
      <c r="U145" s="517">
        <v>0</v>
      </c>
      <c r="V145" s="517">
        <v>1</v>
      </c>
      <c r="W145" s="517">
        <v>0</v>
      </c>
      <c r="X145" s="517">
        <v>0</v>
      </c>
      <c r="Y145" s="517">
        <v>16</v>
      </c>
      <c r="Z145" s="516">
        <v>1</v>
      </c>
      <c r="AA145" s="516">
        <v>1</v>
      </c>
      <c r="AB145" s="516">
        <v>5</v>
      </c>
      <c r="AC145" s="516">
        <v>3</v>
      </c>
      <c r="AD145" s="516">
        <v>1</v>
      </c>
      <c r="AE145" s="516">
        <v>0</v>
      </c>
      <c r="AF145" s="516">
        <v>1</v>
      </c>
      <c r="AG145" s="516">
        <v>22</v>
      </c>
      <c r="AH145" s="516">
        <v>2</v>
      </c>
      <c r="AI145" s="516">
        <v>1</v>
      </c>
      <c r="AJ145" s="516">
        <v>0</v>
      </c>
      <c r="AK145" s="516">
        <v>0</v>
      </c>
      <c r="AL145" s="516">
        <v>10</v>
      </c>
      <c r="AM145" s="4"/>
      <c r="AN145" s="4"/>
      <c r="AO145" s="4"/>
      <c r="AP145" s="4"/>
      <c r="AQ145" s="4"/>
      <c r="AR145" s="4"/>
      <c r="AS145" s="4"/>
    </row>
    <row r="146" spans="1:45" ht="13.5" customHeight="1" x14ac:dyDescent="0.15">
      <c r="A146" s="6" t="s">
        <v>431</v>
      </c>
    </row>
    <row r="147" spans="1:45" s="513" customFormat="1" ht="13.5" customHeight="1" x14ac:dyDescent="0.15">
      <c r="A147" s="515" t="s">
        <v>430</v>
      </c>
      <c r="B147" s="514"/>
      <c r="C147" s="510"/>
      <c r="D147" s="510"/>
      <c r="E147" s="510"/>
      <c r="F147" s="510"/>
      <c r="G147" s="510"/>
      <c r="H147" s="510"/>
      <c r="I147" s="510"/>
      <c r="J147" s="510"/>
      <c r="K147" s="510"/>
      <c r="L147" s="510"/>
      <c r="M147" s="510"/>
      <c r="N147" s="510"/>
      <c r="O147" s="510"/>
      <c r="P147" s="510"/>
      <c r="Q147" s="510"/>
      <c r="R147" s="510"/>
      <c r="S147" s="510"/>
      <c r="T147" s="510"/>
      <c r="U147" s="510"/>
      <c r="V147" s="510"/>
      <c r="W147" s="510"/>
      <c r="X147" s="510"/>
      <c r="Y147" s="510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514"/>
      <c r="AJ147" s="514"/>
      <c r="AK147" s="514"/>
      <c r="AL147" s="514"/>
      <c r="AM147" s="514"/>
      <c r="AN147" s="514"/>
      <c r="AO147" s="514"/>
      <c r="AP147" s="514"/>
      <c r="AQ147" s="514"/>
      <c r="AR147" s="514"/>
      <c r="AS147" s="514"/>
    </row>
    <row r="148" spans="1:45" ht="13.5" customHeight="1" x14ac:dyDescent="0.15">
      <c r="A148" s="509" t="s">
        <v>429</v>
      </c>
      <c r="B148" s="509"/>
      <c r="C148" s="510"/>
      <c r="D148" s="510"/>
      <c r="E148" s="510"/>
      <c r="F148" s="510"/>
      <c r="G148" s="510"/>
      <c r="H148" s="510"/>
      <c r="I148" s="510"/>
      <c r="J148" s="510"/>
      <c r="K148" s="510"/>
      <c r="L148" s="510"/>
      <c r="M148" s="510"/>
      <c r="N148" s="510"/>
      <c r="O148" s="510"/>
      <c r="P148" s="510"/>
      <c r="Q148" s="510"/>
      <c r="R148" s="510"/>
      <c r="S148" s="510"/>
      <c r="T148" s="510"/>
      <c r="U148" s="510"/>
      <c r="V148" s="510"/>
      <c r="W148" s="510"/>
      <c r="X148" s="510"/>
      <c r="Y148" s="510"/>
      <c r="Z148" s="509"/>
      <c r="AA148" s="509"/>
      <c r="AB148" s="509"/>
      <c r="AC148" s="509"/>
      <c r="AD148" s="509"/>
      <c r="AE148" s="509"/>
      <c r="AF148" s="509"/>
      <c r="AG148" s="509"/>
      <c r="AH148" s="509"/>
      <c r="AI148" s="509"/>
      <c r="AJ148" s="509"/>
      <c r="AK148" s="509"/>
      <c r="AL148" s="509"/>
      <c r="AM148" s="509"/>
      <c r="AN148" s="509"/>
      <c r="AO148" s="509"/>
      <c r="AP148" s="509"/>
      <c r="AQ148" s="509"/>
      <c r="AR148" s="509"/>
      <c r="AS148" s="509"/>
    </row>
    <row r="149" spans="1:45" ht="13.5" customHeight="1" x14ac:dyDescent="0.15">
      <c r="A149" s="509" t="s">
        <v>428</v>
      </c>
      <c r="B149" s="509"/>
      <c r="C149" s="510"/>
      <c r="D149" s="510"/>
      <c r="E149" s="510"/>
      <c r="F149" s="510"/>
      <c r="G149" s="510"/>
      <c r="H149" s="510"/>
      <c r="I149" s="510"/>
      <c r="J149" s="510"/>
      <c r="K149" s="510"/>
      <c r="L149" s="510"/>
      <c r="M149" s="510"/>
      <c r="N149" s="510"/>
      <c r="O149" s="510"/>
      <c r="P149" s="510"/>
      <c r="Q149" s="510"/>
      <c r="R149" s="510"/>
      <c r="S149" s="510"/>
      <c r="T149" s="510"/>
      <c r="U149" s="510"/>
      <c r="V149" s="510"/>
      <c r="W149" s="510"/>
      <c r="X149" s="510"/>
      <c r="Y149" s="510"/>
      <c r="Z149" s="509"/>
      <c r="AA149" s="509"/>
      <c r="AB149" s="509"/>
      <c r="AC149" s="509"/>
      <c r="AD149" s="509"/>
      <c r="AE149" s="509"/>
      <c r="AF149" s="509"/>
      <c r="AG149" s="509"/>
      <c r="AH149" s="509"/>
      <c r="AI149" s="509"/>
      <c r="AJ149" s="509"/>
      <c r="AK149" s="509"/>
      <c r="AL149" s="509"/>
      <c r="AM149" s="509"/>
      <c r="AN149" s="509"/>
      <c r="AO149" s="509"/>
      <c r="AP149" s="509"/>
      <c r="AQ149" s="509"/>
      <c r="AR149" s="509"/>
      <c r="AS149" s="509"/>
    </row>
    <row r="150" spans="1:45" ht="13.5" customHeight="1" x14ac:dyDescent="0.15">
      <c r="A150" s="509" t="s">
        <v>427</v>
      </c>
      <c r="B150" s="509"/>
      <c r="C150" s="510"/>
      <c r="D150" s="510"/>
      <c r="E150" s="510"/>
      <c r="F150" s="510"/>
      <c r="G150" s="510"/>
      <c r="H150" s="510"/>
      <c r="I150" s="512"/>
      <c r="J150" s="510"/>
      <c r="K150" s="510"/>
      <c r="L150" s="510"/>
      <c r="M150" s="510"/>
      <c r="N150" s="510"/>
      <c r="O150" s="510"/>
      <c r="P150" s="510"/>
      <c r="Q150" s="510"/>
      <c r="R150" s="510"/>
      <c r="S150" s="510"/>
      <c r="T150" s="510"/>
      <c r="U150" s="510"/>
      <c r="V150" s="510"/>
      <c r="W150" s="510"/>
      <c r="X150" s="510"/>
      <c r="Y150" s="510"/>
      <c r="Z150" s="509"/>
      <c r="AA150" s="509"/>
      <c r="AB150" s="509"/>
      <c r="AC150" s="509"/>
      <c r="AD150" s="509"/>
      <c r="AE150" s="509"/>
      <c r="AF150" s="509"/>
      <c r="AG150" s="509"/>
      <c r="AH150" s="509"/>
      <c r="AI150" s="509"/>
      <c r="AJ150" s="509"/>
      <c r="AK150" s="509"/>
      <c r="AL150" s="509"/>
      <c r="AM150" s="509"/>
      <c r="AN150" s="509"/>
      <c r="AO150" s="509"/>
      <c r="AP150" s="509"/>
      <c r="AQ150" s="509"/>
      <c r="AR150" s="509"/>
      <c r="AS150" s="509"/>
    </row>
    <row r="151" spans="1:45" ht="13.5" customHeight="1" x14ac:dyDescent="0.15">
      <c r="A151" s="511" t="s">
        <v>426</v>
      </c>
      <c r="B151" s="509"/>
      <c r="C151" s="510"/>
      <c r="D151" s="510"/>
      <c r="E151" s="510"/>
      <c r="F151" s="510"/>
      <c r="G151" s="510"/>
      <c r="H151" s="510"/>
      <c r="I151" s="508"/>
      <c r="J151" s="510"/>
      <c r="K151" s="510"/>
      <c r="L151" s="510"/>
      <c r="M151" s="510"/>
      <c r="N151" s="510"/>
      <c r="O151" s="510"/>
      <c r="P151" s="510"/>
      <c r="Q151" s="510"/>
      <c r="R151" s="510"/>
      <c r="S151" s="510"/>
      <c r="T151" s="510"/>
      <c r="U151" s="510"/>
      <c r="V151" s="510"/>
      <c r="W151" s="510"/>
      <c r="X151" s="510"/>
      <c r="Y151" s="510"/>
      <c r="Z151" s="509"/>
      <c r="AA151" s="509"/>
      <c r="AB151" s="509"/>
      <c r="AC151" s="509"/>
      <c r="AD151" s="509"/>
      <c r="AE151" s="509"/>
      <c r="AF151" s="509"/>
      <c r="AG151" s="509"/>
      <c r="AH151" s="509"/>
      <c r="AI151" s="509"/>
      <c r="AJ151" s="509"/>
      <c r="AK151" s="509"/>
      <c r="AL151" s="509"/>
      <c r="AM151" s="509"/>
      <c r="AN151" s="509"/>
      <c r="AO151" s="509"/>
      <c r="AP151" s="509"/>
      <c r="AQ151" s="509"/>
      <c r="AR151" s="509"/>
      <c r="AS151" s="509"/>
    </row>
    <row r="152" spans="1:45" ht="13.5" customHeight="1" x14ac:dyDescent="0.15">
      <c r="A152" s="509" t="s">
        <v>425</v>
      </c>
      <c r="B152" s="509"/>
      <c r="C152" s="510"/>
      <c r="D152" s="510"/>
      <c r="E152" s="510"/>
      <c r="F152" s="510"/>
      <c r="G152" s="510"/>
      <c r="H152" s="510"/>
      <c r="I152" s="508"/>
      <c r="J152" s="510"/>
      <c r="K152" s="510"/>
      <c r="L152" s="510"/>
      <c r="M152" s="510"/>
      <c r="N152" s="510"/>
      <c r="O152" s="510"/>
      <c r="P152" s="510"/>
      <c r="Q152" s="510"/>
      <c r="R152" s="510"/>
      <c r="S152" s="510"/>
      <c r="T152" s="510"/>
      <c r="U152" s="510"/>
      <c r="V152" s="510"/>
      <c r="W152" s="510"/>
      <c r="X152" s="510"/>
      <c r="Y152" s="510"/>
      <c r="Z152" s="509"/>
      <c r="AA152" s="509"/>
      <c r="AB152" s="509"/>
      <c r="AC152" s="509"/>
      <c r="AD152" s="509"/>
      <c r="AE152" s="509"/>
      <c r="AF152" s="509"/>
      <c r="AG152" s="509"/>
      <c r="AH152" s="509"/>
      <c r="AI152" s="509"/>
      <c r="AJ152" s="509"/>
      <c r="AK152" s="509"/>
      <c r="AL152" s="509"/>
      <c r="AM152" s="509"/>
      <c r="AN152" s="509"/>
      <c r="AO152" s="509"/>
      <c r="AP152" s="509"/>
      <c r="AQ152" s="509"/>
      <c r="AR152" s="509"/>
      <c r="AS152" s="509"/>
    </row>
    <row r="153" spans="1:45" ht="13.5" customHeight="1" x14ac:dyDescent="0.15">
      <c r="A153" s="509" t="s">
        <v>424</v>
      </c>
      <c r="B153" s="506"/>
      <c r="C153" s="507"/>
      <c r="D153" s="507"/>
      <c r="E153" s="507"/>
      <c r="F153" s="507"/>
      <c r="G153" s="507"/>
      <c r="H153" s="507"/>
      <c r="I153" s="508"/>
      <c r="J153" s="507"/>
      <c r="K153" s="507"/>
      <c r="L153" s="507"/>
      <c r="M153" s="507"/>
      <c r="N153" s="507"/>
      <c r="O153" s="507"/>
      <c r="P153" s="507"/>
      <c r="Q153" s="507"/>
      <c r="R153" s="507"/>
      <c r="S153" s="507"/>
      <c r="T153" s="507"/>
      <c r="U153" s="507"/>
      <c r="V153" s="507"/>
      <c r="W153" s="507"/>
      <c r="X153" s="507"/>
      <c r="Y153" s="507"/>
      <c r="Z153" s="506"/>
      <c r="AA153" s="506"/>
      <c r="AB153" s="506"/>
      <c r="AC153" s="506"/>
      <c r="AD153" s="506"/>
      <c r="AE153" s="506"/>
      <c r="AF153" s="506"/>
      <c r="AG153" s="506"/>
      <c r="AH153" s="506"/>
      <c r="AI153" s="506"/>
      <c r="AJ153" s="506"/>
      <c r="AK153" s="506"/>
      <c r="AL153" s="506"/>
      <c r="AM153" s="506"/>
      <c r="AN153" s="506"/>
      <c r="AO153" s="506"/>
      <c r="AP153" s="506"/>
      <c r="AQ153" s="506"/>
      <c r="AR153" s="506"/>
      <c r="AS153" s="506"/>
    </row>
    <row r="154" spans="1:45" x14ac:dyDescent="0.15">
      <c r="B154" s="166"/>
      <c r="C154" s="505"/>
      <c r="D154" s="505"/>
      <c r="E154" s="505"/>
      <c r="F154" s="505"/>
      <c r="G154" s="505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</row>
    <row r="157" spans="1:45" s="503" customFormat="1" ht="21.95" customHeight="1" x14ac:dyDescent="0.15">
      <c r="A157" s="504" t="s">
        <v>423</v>
      </c>
    </row>
    <row r="158" spans="1:45" s="503" customFormat="1" ht="21.95" customHeight="1" x14ac:dyDescent="0.15">
      <c r="A158" s="2"/>
    </row>
    <row r="159" spans="1:45" s="503" customFormat="1" ht="23.25" customHeight="1" x14ac:dyDescent="0.15">
      <c r="A159" s="491" t="s">
        <v>56</v>
      </c>
    </row>
    <row r="160" spans="1:45" s="490" customFormat="1" ht="36" customHeight="1" x14ac:dyDescent="0.15">
      <c r="A160" s="502" t="s">
        <v>109</v>
      </c>
      <c r="B160" s="501" t="s">
        <v>143</v>
      </c>
      <c r="C160" s="501" t="s">
        <v>422</v>
      </c>
      <c r="D160" s="501" t="s">
        <v>421</v>
      </c>
      <c r="E160" s="501" t="s">
        <v>420</v>
      </c>
      <c r="F160" s="501" t="s">
        <v>419</v>
      </c>
      <c r="G160" s="499" t="s">
        <v>418</v>
      </c>
      <c r="H160" s="500" t="s">
        <v>417</v>
      </c>
      <c r="I160" s="499" t="s">
        <v>416</v>
      </c>
      <c r="J160" s="499" t="s">
        <v>415</v>
      </c>
    </row>
    <row r="161" spans="1:67" s="490" customFormat="1" ht="26.25" customHeight="1" x14ac:dyDescent="0.15">
      <c r="A161" s="498" t="s">
        <v>9</v>
      </c>
      <c r="B161" s="497">
        <v>1338923</v>
      </c>
      <c r="C161" s="497">
        <v>3558</v>
      </c>
      <c r="D161" s="497">
        <v>213</v>
      </c>
      <c r="E161" s="497">
        <v>970</v>
      </c>
      <c r="F161" s="497">
        <v>41773</v>
      </c>
      <c r="G161" s="497">
        <v>1302</v>
      </c>
      <c r="H161" s="497">
        <v>1272630</v>
      </c>
      <c r="I161" s="497"/>
      <c r="J161" s="497">
        <v>18477</v>
      </c>
    </row>
    <row r="162" spans="1:67" s="490" customFormat="1" ht="26.25" customHeight="1" x14ac:dyDescent="0.15">
      <c r="A162" s="495" t="s">
        <v>65</v>
      </c>
      <c r="B162" s="496">
        <v>1519287</v>
      </c>
      <c r="C162" s="214">
        <v>5170</v>
      </c>
      <c r="D162" s="214">
        <v>90</v>
      </c>
      <c r="E162" s="214">
        <v>1559</v>
      </c>
      <c r="F162" s="214">
        <v>44249</v>
      </c>
      <c r="G162" s="214">
        <v>1762</v>
      </c>
      <c r="H162" s="214">
        <v>1464530</v>
      </c>
      <c r="I162" s="214"/>
      <c r="J162" s="214">
        <v>1927</v>
      </c>
    </row>
    <row r="163" spans="1:67" s="490" customFormat="1" ht="26.25" customHeight="1" x14ac:dyDescent="0.15">
      <c r="A163" s="495" t="s">
        <v>7</v>
      </c>
      <c r="B163" s="496">
        <v>1648491</v>
      </c>
      <c r="C163" s="214">
        <v>4388</v>
      </c>
      <c r="D163" s="214">
        <v>304</v>
      </c>
      <c r="E163" s="214">
        <v>1543</v>
      </c>
      <c r="F163" s="214">
        <v>124292</v>
      </c>
      <c r="G163" s="214">
        <v>1519</v>
      </c>
      <c r="H163" s="214">
        <v>1492072</v>
      </c>
      <c r="I163" s="214"/>
      <c r="J163" s="214">
        <v>24373</v>
      </c>
    </row>
    <row r="164" spans="1:67" s="490" customFormat="1" ht="26.25" customHeight="1" x14ac:dyDescent="0.15">
      <c r="A164" s="495" t="s">
        <v>6</v>
      </c>
      <c r="B164" s="494">
        <f>SUM(C164:J164)</f>
        <v>1711685</v>
      </c>
      <c r="C164" s="494">
        <v>4473</v>
      </c>
      <c r="D164" s="494">
        <v>556</v>
      </c>
      <c r="E164" s="494">
        <v>1937</v>
      </c>
      <c r="F164" s="494">
        <v>48394</v>
      </c>
      <c r="G164" s="494">
        <v>1659</v>
      </c>
      <c r="H164" s="494">
        <v>1648234</v>
      </c>
      <c r="I164" s="494"/>
      <c r="J164" s="494">
        <v>6432</v>
      </c>
    </row>
    <row r="165" spans="1:67" s="490" customFormat="1" ht="26.25" customHeight="1" x14ac:dyDescent="0.15">
      <c r="A165" s="495" t="s">
        <v>63</v>
      </c>
      <c r="B165" s="494">
        <v>1754703</v>
      </c>
      <c r="C165" s="494">
        <v>4764</v>
      </c>
      <c r="D165" s="494">
        <v>676</v>
      </c>
      <c r="E165" s="494">
        <v>3118</v>
      </c>
      <c r="F165" s="494">
        <v>57554</v>
      </c>
      <c r="G165" s="494">
        <v>1555</v>
      </c>
      <c r="H165" s="494">
        <v>1661867</v>
      </c>
      <c r="I165" s="494">
        <v>162</v>
      </c>
      <c r="J165" s="494">
        <v>25007</v>
      </c>
    </row>
    <row r="166" spans="1:67" s="490" customFormat="1" ht="26.25" customHeight="1" x14ac:dyDescent="0.15">
      <c r="A166" s="493" t="s">
        <v>62</v>
      </c>
      <c r="B166" s="492">
        <v>1789789</v>
      </c>
      <c r="C166" s="492">
        <v>4047</v>
      </c>
      <c r="D166" s="492">
        <v>674</v>
      </c>
      <c r="E166" s="492">
        <v>2880</v>
      </c>
      <c r="F166" s="492">
        <v>52690</v>
      </c>
      <c r="G166" s="492">
        <v>1155</v>
      </c>
      <c r="H166" s="492">
        <v>1701493</v>
      </c>
      <c r="I166" s="492">
        <v>126</v>
      </c>
      <c r="J166" s="492">
        <v>26724</v>
      </c>
    </row>
    <row r="167" spans="1:67" s="490" customFormat="1" ht="21.95" customHeight="1" x14ac:dyDescent="0.15">
      <c r="A167" s="491" t="s">
        <v>414</v>
      </c>
    </row>
    <row r="168" spans="1:67" s="490" customFormat="1" ht="19.5" customHeight="1" x14ac:dyDescent="0.15">
      <c r="A168" s="491" t="s">
        <v>413</v>
      </c>
    </row>
    <row r="169" spans="1:67" s="490" customFormat="1" ht="19.5" customHeight="1" x14ac:dyDescent="0.15">
      <c r="A169" s="491"/>
    </row>
    <row r="171" spans="1:67" s="488" customFormat="1" ht="21.95" customHeight="1" x14ac:dyDescent="0.15">
      <c r="A171" s="489" t="s">
        <v>412</v>
      </c>
    </row>
    <row r="172" spans="1:67" s="69" customFormat="1" ht="22.5" customHeight="1" x14ac:dyDescent="0.15"/>
    <row r="173" spans="1:67" s="69" customFormat="1" ht="21.75" customHeight="1" x14ac:dyDescent="0.15">
      <c r="A173" s="481" t="s">
        <v>411</v>
      </c>
    </row>
    <row r="174" spans="1:67" s="481" customFormat="1" ht="20.25" customHeight="1" x14ac:dyDescent="0.15">
      <c r="A174" s="485" t="s">
        <v>410</v>
      </c>
      <c r="B174" s="484" t="s">
        <v>182</v>
      </c>
      <c r="C174" s="486" t="s">
        <v>409</v>
      </c>
      <c r="D174" s="485"/>
      <c r="E174" s="486" t="s">
        <v>408</v>
      </c>
      <c r="F174" s="487"/>
      <c r="G174" s="487"/>
      <c r="H174" s="485"/>
      <c r="I174" s="486" t="s">
        <v>407</v>
      </c>
      <c r="J174" s="487"/>
      <c r="K174" s="487"/>
      <c r="L174" s="487"/>
      <c r="M174" s="485"/>
      <c r="N174" s="484" t="s">
        <v>406</v>
      </c>
      <c r="O174" s="484"/>
      <c r="P174" s="484"/>
      <c r="Q174" s="484"/>
      <c r="R174" s="484"/>
      <c r="S174" s="486"/>
    </row>
    <row r="175" spans="1:67" s="481" customFormat="1" ht="24.75" customHeight="1" x14ac:dyDescent="0.15">
      <c r="A175" s="485"/>
      <c r="B175" s="484"/>
      <c r="C175" s="483" t="s">
        <v>154</v>
      </c>
      <c r="D175" s="483" t="s">
        <v>153</v>
      </c>
      <c r="E175" s="483" t="s">
        <v>405</v>
      </c>
      <c r="F175" s="483" t="s">
        <v>404</v>
      </c>
      <c r="G175" s="483" t="s">
        <v>101</v>
      </c>
      <c r="H175" s="483" t="s">
        <v>403</v>
      </c>
      <c r="I175" s="483" t="s">
        <v>402</v>
      </c>
      <c r="J175" s="483" t="s">
        <v>401</v>
      </c>
      <c r="K175" s="483" t="s">
        <v>400</v>
      </c>
      <c r="L175" s="483" t="s">
        <v>399</v>
      </c>
      <c r="M175" s="483" t="s">
        <v>398</v>
      </c>
      <c r="N175" s="483" t="s">
        <v>397</v>
      </c>
      <c r="O175" s="483" t="s">
        <v>396</v>
      </c>
      <c r="P175" s="483" t="s">
        <v>395</v>
      </c>
      <c r="Q175" s="483" t="s">
        <v>394</v>
      </c>
      <c r="R175" s="483" t="s">
        <v>393</v>
      </c>
      <c r="S175" s="482" t="s">
        <v>392</v>
      </c>
    </row>
    <row r="176" spans="1:67" s="476" customFormat="1" ht="21.75" customHeight="1" x14ac:dyDescent="0.15">
      <c r="A176" s="478">
        <v>2011</v>
      </c>
      <c r="B176" s="477">
        <v>138193</v>
      </c>
      <c r="C176" s="480">
        <v>65796</v>
      </c>
      <c r="D176" s="480">
        <v>72397</v>
      </c>
      <c r="E176" s="480">
        <v>225</v>
      </c>
      <c r="F176" s="95">
        <v>208</v>
      </c>
      <c r="G176" s="95">
        <v>137760</v>
      </c>
      <c r="H176" s="95">
        <v>0</v>
      </c>
      <c r="I176" s="95">
        <v>13673</v>
      </c>
      <c r="J176" s="95">
        <v>165</v>
      </c>
      <c r="K176" s="95">
        <v>5296</v>
      </c>
      <c r="L176" s="95">
        <v>20707</v>
      </c>
      <c r="M176" s="480">
        <v>98352</v>
      </c>
      <c r="N176" s="95">
        <v>30776</v>
      </c>
      <c r="O176" s="95">
        <v>29557</v>
      </c>
      <c r="P176" s="95">
        <v>22002</v>
      </c>
      <c r="Q176" s="95">
        <v>21473</v>
      </c>
      <c r="R176" s="95">
        <v>20190</v>
      </c>
      <c r="S176" s="95">
        <v>14195</v>
      </c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</row>
    <row r="177" spans="1:67" s="476" customFormat="1" ht="21.75" customHeight="1" x14ac:dyDescent="0.15">
      <c r="A177" s="478">
        <v>2012</v>
      </c>
      <c r="B177" s="479">
        <v>19073</v>
      </c>
      <c r="C177" s="477">
        <v>9130</v>
      </c>
      <c r="D177" s="477">
        <v>9943</v>
      </c>
      <c r="E177" s="477">
        <v>2</v>
      </c>
      <c r="F177" s="477">
        <v>0</v>
      </c>
      <c r="G177" s="477">
        <v>19071</v>
      </c>
      <c r="H177" s="477">
        <v>0</v>
      </c>
      <c r="I177" s="477">
        <v>1577</v>
      </c>
      <c r="J177" s="477">
        <v>6</v>
      </c>
      <c r="K177" s="477">
        <v>615</v>
      </c>
      <c r="L177" s="477">
        <v>3486</v>
      </c>
      <c r="M177" s="477">
        <v>13389</v>
      </c>
      <c r="N177" s="477">
        <v>4877</v>
      </c>
      <c r="O177" s="477">
        <v>3475</v>
      </c>
      <c r="P177" s="477">
        <v>3051</v>
      </c>
      <c r="Q177" s="477">
        <v>3243</v>
      </c>
      <c r="R177" s="477">
        <v>2833</v>
      </c>
      <c r="S177" s="477">
        <v>1594</v>
      </c>
      <c r="T177" s="95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</row>
    <row r="178" spans="1:67" s="476" customFormat="1" ht="21.75" customHeight="1" x14ac:dyDescent="0.15">
      <c r="A178" s="478">
        <v>2013</v>
      </c>
      <c r="B178" s="477">
        <v>20321</v>
      </c>
      <c r="C178" s="477">
        <v>9521</v>
      </c>
      <c r="D178" s="477">
        <v>10800</v>
      </c>
      <c r="E178" s="477">
        <v>9</v>
      </c>
      <c r="F178" s="477">
        <v>0</v>
      </c>
      <c r="G178" s="477">
        <v>20312</v>
      </c>
      <c r="H178" s="477">
        <v>0</v>
      </c>
      <c r="I178" s="477">
        <v>1129</v>
      </c>
      <c r="J178" s="477">
        <v>8</v>
      </c>
      <c r="K178" s="477">
        <v>612</v>
      </c>
      <c r="L178" s="477">
        <v>4052</v>
      </c>
      <c r="M178" s="477">
        <v>14520</v>
      </c>
      <c r="N178" s="477">
        <v>5708</v>
      </c>
      <c r="O178" s="477">
        <v>3842</v>
      </c>
      <c r="P178" s="477">
        <v>2992</v>
      </c>
      <c r="Q178" s="477">
        <v>3356</v>
      </c>
      <c r="R178" s="477">
        <v>2868</v>
      </c>
      <c r="S178" s="477">
        <v>1555</v>
      </c>
      <c r="T178" s="95"/>
      <c r="U178" s="95"/>
      <c r="V178" s="95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</row>
    <row r="179" spans="1:67" s="476" customFormat="1" ht="21.75" customHeight="1" x14ac:dyDescent="0.15">
      <c r="A179" s="478">
        <v>2014</v>
      </c>
      <c r="B179" s="477">
        <v>21004</v>
      </c>
      <c r="C179" s="477">
        <v>9767</v>
      </c>
      <c r="D179" s="477">
        <v>11237</v>
      </c>
      <c r="E179" s="477">
        <v>5</v>
      </c>
      <c r="F179" s="477">
        <v>0</v>
      </c>
      <c r="G179" s="477">
        <v>20999</v>
      </c>
      <c r="H179" s="477">
        <v>0</v>
      </c>
      <c r="I179" s="477">
        <v>1052</v>
      </c>
      <c r="J179" s="477">
        <v>8</v>
      </c>
      <c r="K179" s="477">
        <v>398</v>
      </c>
      <c r="L179" s="477">
        <v>4373</v>
      </c>
      <c r="M179" s="477">
        <v>15173</v>
      </c>
      <c r="N179" s="477">
        <v>5838</v>
      </c>
      <c r="O179" s="477">
        <v>4247</v>
      </c>
      <c r="P179" s="477">
        <v>2697</v>
      </c>
      <c r="Q179" s="477">
        <v>3639</v>
      </c>
      <c r="R179" s="477">
        <v>3049</v>
      </c>
      <c r="S179" s="477">
        <v>1534</v>
      </c>
      <c r="T179" s="95"/>
      <c r="U179" s="95"/>
      <c r="V179" s="95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</row>
    <row r="180" spans="1:67" s="472" customFormat="1" ht="21.75" customHeight="1" x14ac:dyDescent="0.15">
      <c r="A180" s="463">
        <v>2015</v>
      </c>
      <c r="B180" s="462">
        <v>28106</v>
      </c>
      <c r="C180" s="462">
        <v>13108</v>
      </c>
      <c r="D180" s="462">
        <v>14998</v>
      </c>
      <c r="E180" s="462">
        <v>16</v>
      </c>
      <c r="F180" s="462">
        <v>0</v>
      </c>
      <c r="G180" s="462">
        <v>28090</v>
      </c>
      <c r="H180" s="462">
        <v>0</v>
      </c>
      <c r="I180" s="462">
        <v>1152</v>
      </c>
      <c r="J180" s="462">
        <v>26</v>
      </c>
      <c r="K180" s="462">
        <v>546</v>
      </c>
      <c r="L180" s="462">
        <v>6314</v>
      </c>
      <c r="M180" s="462">
        <v>20068</v>
      </c>
      <c r="N180" s="462">
        <v>8345</v>
      </c>
      <c r="O180" s="462">
        <v>5731</v>
      </c>
      <c r="P180" s="462">
        <v>3127</v>
      </c>
      <c r="Q180" s="462">
        <v>4553</v>
      </c>
      <c r="R180" s="462">
        <v>4046</v>
      </c>
      <c r="S180" s="462">
        <v>2304</v>
      </c>
      <c r="T180" s="475"/>
      <c r="U180" s="475"/>
      <c r="V180" s="475"/>
      <c r="W180" s="474"/>
      <c r="X180" s="473"/>
      <c r="Y180" s="473"/>
      <c r="Z180" s="473"/>
      <c r="AA180" s="473"/>
      <c r="AB180" s="473"/>
      <c r="AC180" s="473"/>
      <c r="AD180" s="473"/>
      <c r="AE180" s="473"/>
      <c r="AF180" s="473"/>
      <c r="AG180" s="473"/>
      <c r="AH180" s="473"/>
      <c r="AI180" s="473"/>
      <c r="AJ180" s="473"/>
      <c r="AK180" s="473"/>
      <c r="AL180" s="473"/>
      <c r="AM180" s="473"/>
      <c r="AN180" s="473"/>
      <c r="AO180" s="473"/>
      <c r="AP180" s="473"/>
      <c r="AQ180" s="473"/>
      <c r="AR180" s="473"/>
      <c r="AS180" s="473"/>
      <c r="AT180" s="473"/>
      <c r="AU180" s="473"/>
      <c r="AV180" s="473"/>
      <c r="AW180" s="473"/>
      <c r="AX180" s="473"/>
      <c r="AY180" s="473"/>
      <c r="AZ180" s="473"/>
      <c r="BA180" s="473"/>
      <c r="BB180" s="473"/>
      <c r="BC180" s="473"/>
      <c r="BD180" s="473"/>
      <c r="BE180" s="473"/>
      <c r="BF180" s="473"/>
      <c r="BG180" s="473"/>
      <c r="BH180" s="473"/>
      <c r="BI180" s="473"/>
      <c r="BJ180" s="473"/>
      <c r="BK180" s="473"/>
      <c r="BL180" s="473"/>
      <c r="BM180" s="473"/>
      <c r="BN180" s="473"/>
      <c r="BO180" s="473"/>
    </row>
    <row r="181" spans="1:67" s="468" customFormat="1" ht="21.75" customHeight="1" x14ac:dyDescent="0.15">
      <c r="A181" s="459">
        <v>2016</v>
      </c>
      <c r="B181" s="462">
        <v>34398</v>
      </c>
      <c r="C181" s="462">
        <v>16312</v>
      </c>
      <c r="D181" s="462">
        <v>18086</v>
      </c>
      <c r="E181" s="462">
        <v>12</v>
      </c>
      <c r="F181" s="462">
        <v>0</v>
      </c>
      <c r="G181" s="462">
        <v>34386</v>
      </c>
      <c r="H181" s="462">
        <v>0</v>
      </c>
      <c r="I181" s="462">
        <v>1031</v>
      </c>
      <c r="J181" s="462">
        <v>42</v>
      </c>
      <c r="K181" s="462">
        <v>670</v>
      </c>
      <c r="L181" s="462">
        <v>7627</v>
      </c>
      <c r="M181" s="462">
        <v>25028</v>
      </c>
      <c r="N181" s="462">
        <v>10075</v>
      </c>
      <c r="O181" s="462">
        <v>6700</v>
      </c>
      <c r="P181" s="462">
        <v>3709</v>
      </c>
      <c r="Q181" s="462">
        <v>5580</v>
      </c>
      <c r="R181" s="462">
        <v>5109</v>
      </c>
      <c r="S181" s="462">
        <v>3225</v>
      </c>
      <c r="T181" s="471"/>
      <c r="U181" s="471"/>
      <c r="V181" s="471"/>
      <c r="W181" s="470"/>
      <c r="X181" s="469"/>
      <c r="Y181" s="469"/>
      <c r="Z181" s="469"/>
      <c r="AA181" s="469"/>
      <c r="AB181" s="469"/>
      <c r="AC181" s="469"/>
      <c r="AD181" s="469"/>
      <c r="AE181" s="469"/>
      <c r="AF181" s="469"/>
      <c r="AG181" s="469"/>
      <c r="AH181" s="469"/>
      <c r="AI181" s="469"/>
      <c r="AJ181" s="469"/>
      <c r="AK181" s="469"/>
      <c r="AL181" s="469"/>
      <c r="AM181" s="469"/>
      <c r="AN181" s="469"/>
      <c r="AO181" s="469"/>
      <c r="AP181" s="469"/>
      <c r="AQ181" s="469"/>
      <c r="AR181" s="469"/>
      <c r="AS181" s="469"/>
      <c r="AT181" s="469"/>
      <c r="AU181" s="469"/>
      <c r="AV181" s="469"/>
      <c r="AW181" s="469"/>
      <c r="AX181" s="469"/>
      <c r="AY181" s="469"/>
      <c r="AZ181" s="469"/>
      <c r="BA181" s="469"/>
      <c r="BB181" s="469"/>
      <c r="BC181" s="469"/>
      <c r="BD181" s="469"/>
      <c r="BE181" s="469"/>
      <c r="BF181" s="469"/>
      <c r="BG181" s="469"/>
      <c r="BH181" s="469"/>
      <c r="BI181" s="469"/>
      <c r="BJ181" s="469"/>
      <c r="BK181" s="469"/>
      <c r="BL181" s="469"/>
      <c r="BM181" s="469"/>
      <c r="BN181" s="469"/>
      <c r="BO181" s="469"/>
    </row>
    <row r="182" spans="1:67" s="464" customFormat="1" ht="12" customHeight="1" x14ac:dyDescent="0.15">
      <c r="A182" s="467"/>
      <c r="B182" s="466">
        <f>SUM(C182:D182)</f>
        <v>34398</v>
      </c>
      <c r="C182" s="465">
        <f>SUM(C183:C194)</f>
        <v>16312</v>
      </c>
      <c r="D182" s="465">
        <f>SUM(D183:D194)</f>
        <v>18086</v>
      </c>
      <c r="E182" s="465">
        <f>SUM(E183:E194)</f>
        <v>12</v>
      </c>
      <c r="F182" s="465">
        <f>SUM(F183:F194)</f>
        <v>0</v>
      </c>
      <c r="G182" s="465">
        <f>SUM(G183:G194)</f>
        <v>34386</v>
      </c>
      <c r="H182" s="465">
        <f>SUM(H183:H194)</f>
        <v>0</v>
      </c>
      <c r="I182" s="465">
        <f>SUM(I183:I194)</f>
        <v>1031</v>
      </c>
      <c r="J182" s="465">
        <f>SUM(J183:J194)</f>
        <v>42</v>
      </c>
      <c r="K182" s="465">
        <f>SUM(K183:K194)</f>
        <v>670</v>
      </c>
      <c r="L182" s="465">
        <f>SUM(L183:L194)</f>
        <v>7627</v>
      </c>
      <c r="M182" s="465">
        <f>SUM(M183:M194)</f>
        <v>25028</v>
      </c>
      <c r="N182" s="465">
        <f>SUM(N183:N194)</f>
        <v>10075</v>
      </c>
      <c r="O182" s="465">
        <f>SUM(O183:O194)</f>
        <v>6700</v>
      </c>
      <c r="P182" s="465">
        <f>SUM(P183:P194)</f>
        <v>3709</v>
      </c>
      <c r="Q182" s="465">
        <f>SUM(Q183:Q194)</f>
        <v>5580</v>
      </c>
      <c r="R182" s="465">
        <f>SUM(R183:R194)</f>
        <v>5109</v>
      </c>
      <c r="S182" s="465">
        <f>SUM(S183:S194)</f>
        <v>3225</v>
      </c>
      <c r="T182" s="454"/>
      <c r="U182" s="454"/>
      <c r="V182" s="454"/>
      <c r="W182" s="454"/>
      <c r="X182" s="454"/>
      <c r="Y182" s="454"/>
      <c r="Z182" s="454"/>
      <c r="AA182" s="454"/>
      <c r="AB182" s="454"/>
      <c r="AC182" s="454"/>
      <c r="AD182" s="454"/>
      <c r="AE182" s="454"/>
      <c r="AF182" s="454"/>
      <c r="AG182" s="454"/>
      <c r="AH182" s="454"/>
      <c r="AI182" s="454"/>
      <c r="AJ182" s="454"/>
      <c r="AK182" s="454"/>
      <c r="AL182" s="454"/>
      <c r="AM182" s="454"/>
      <c r="AN182" s="454"/>
      <c r="AO182" s="454"/>
      <c r="AP182" s="454"/>
      <c r="AQ182" s="454"/>
      <c r="AR182" s="454"/>
      <c r="AS182" s="454"/>
      <c r="AT182" s="454"/>
      <c r="AU182" s="454"/>
      <c r="AV182" s="454"/>
      <c r="AW182" s="454"/>
      <c r="AX182" s="454"/>
      <c r="AY182" s="454"/>
      <c r="AZ182" s="454"/>
      <c r="BA182" s="454"/>
      <c r="BB182" s="454"/>
      <c r="BC182" s="454"/>
      <c r="BD182" s="454"/>
      <c r="BE182" s="454"/>
      <c r="BF182" s="454"/>
      <c r="BG182" s="454"/>
      <c r="BH182" s="454"/>
      <c r="BI182" s="454"/>
      <c r="BJ182" s="454"/>
      <c r="BK182" s="454"/>
      <c r="BL182" s="454"/>
      <c r="BM182" s="454"/>
      <c r="BN182" s="454"/>
      <c r="BO182" s="454"/>
    </row>
    <row r="183" spans="1:67" s="454" customFormat="1" ht="21.75" customHeight="1" x14ac:dyDescent="0.15">
      <c r="A183" s="463" t="s">
        <v>391</v>
      </c>
      <c r="B183" s="462">
        <f>SUM(C183:D183)</f>
        <v>3120</v>
      </c>
      <c r="C183" s="461">
        <v>1445</v>
      </c>
      <c r="D183" s="461">
        <v>1675</v>
      </c>
      <c r="E183" s="461">
        <v>0</v>
      </c>
      <c r="F183" s="460">
        <v>0</v>
      </c>
      <c r="G183" s="460">
        <v>3120</v>
      </c>
      <c r="H183" s="460">
        <v>0</v>
      </c>
      <c r="I183" s="460">
        <v>85</v>
      </c>
      <c r="J183" s="460">
        <v>7</v>
      </c>
      <c r="K183" s="460">
        <v>122</v>
      </c>
      <c r="L183" s="460">
        <v>723</v>
      </c>
      <c r="M183" s="460">
        <v>2183</v>
      </c>
      <c r="N183" s="460">
        <v>1065</v>
      </c>
      <c r="O183" s="460">
        <v>625</v>
      </c>
      <c r="P183" s="460">
        <v>265</v>
      </c>
      <c r="Q183" s="460">
        <v>519</v>
      </c>
      <c r="R183" s="460">
        <v>400</v>
      </c>
      <c r="S183" s="460">
        <v>246</v>
      </c>
      <c r="T183" s="455"/>
      <c r="U183" s="455"/>
    </row>
    <row r="184" spans="1:67" s="454" customFormat="1" ht="21.75" customHeight="1" x14ac:dyDescent="0.15">
      <c r="A184" s="463" t="s">
        <v>390</v>
      </c>
      <c r="B184" s="462">
        <f>SUM(C184:D184)</f>
        <v>2523</v>
      </c>
      <c r="C184" s="461">
        <v>1196</v>
      </c>
      <c r="D184" s="461">
        <v>1327</v>
      </c>
      <c r="E184" s="461">
        <v>0</v>
      </c>
      <c r="F184" s="460">
        <v>0</v>
      </c>
      <c r="G184" s="460">
        <v>2523</v>
      </c>
      <c r="H184" s="460">
        <v>0</v>
      </c>
      <c r="I184" s="460">
        <v>58</v>
      </c>
      <c r="J184" s="460">
        <v>3</v>
      </c>
      <c r="K184" s="460">
        <v>66</v>
      </c>
      <c r="L184" s="460">
        <v>494</v>
      </c>
      <c r="M184" s="460">
        <v>1902</v>
      </c>
      <c r="N184" s="460">
        <v>647</v>
      </c>
      <c r="O184" s="460">
        <v>419</v>
      </c>
      <c r="P184" s="460">
        <v>273</v>
      </c>
      <c r="Q184" s="460">
        <v>425</v>
      </c>
      <c r="R184" s="460">
        <v>465</v>
      </c>
      <c r="S184" s="460">
        <v>294</v>
      </c>
      <c r="T184" s="455"/>
      <c r="U184" s="455"/>
    </row>
    <row r="185" spans="1:67" s="454" customFormat="1" ht="21.75" customHeight="1" x14ac:dyDescent="0.15">
      <c r="A185" s="463" t="s">
        <v>389</v>
      </c>
      <c r="B185" s="462">
        <f>SUM(C185:D185)</f>
        <v>2746</v>
      </c>
      <c r="C185" s="461">
        <v>1247</v>
      </c>
      <c r="D185" s="461">
        <v>1499</v>
      </c>
      <c r="E185" s="461">
        <v>0</v>
      </c>
      <c r="F185" s="460">
        <v>0</v>
      </c>
      <c r="G185" s="460">
        <v>2746</v>
      </c>
      <c r="H185" s="461">
        <v>0</v>
      </c>
      <c r="I185" s="460">
        <v>74</v>
      </c>
      <c r="J185" s="460">
        <v>1</v>
      </c>
      <c r="K185" s="460">
        <v>60</v>
      </c>
      <c r="L185" s="460">
        <v>487</v>
      </c>
      <c r="M185" s="460">
        <v>2124</v>
      </c>
      <c r="N185" s="460">
        <v>600</v>
      </c>
      <c r="O185" s="460">
        <v>460</v>
      </c>
      <c r="P185" s="460">
        <v>309</v>
      </c>
      <c r="Q185" s="460">
        <v>425</v>
      </c>
      <c r="R185" s="460">
        <v>545</v>
      </c>
      <c r="S185" s="460">
        <v>407</v>
      </c>
      <c r="T185" s="455"/>
      <c r="U185" s="455"/>
    </row>
    <row r="186" spans="1:67" s="454" customFormat="1" ht="21.75" customHeight="1" x14ac:dyDescent="0.15">
      <c r="A186" s="463" t="s">
        <v>388</v>
      </c>
      <c r="B186" s="462">
        <f>SUM(C186:D186)</f>
        <v>2314</v>
      </c>
      <c r="C186" s="461">
        <v>1153</v>
      </c>
      <c r="D186" s="461">
        <v>1161</v>
      </c>
      <c r="E186" s="461">
        <v>0</v>
      </c>
      <c r="F186" s="460">
        <v>0</v>
      </c>
      <c r="G186" s="460">
        <v>2314</v>
      </c>
      <c r="H186" s="460">
        <v>0</v>
      </c>
      <c r="I186" s="460">
        <v>64</v>
      </c>
      <c r="J186" s="460">
        <v>3</v>
      </c>
      <c r="K186" s="460">
        <v>46</v>
      </c>
      <c r="L186" s="460">
        <v>465</v>
      </c>
      <c r="M186" s="460">
        <v>1736</v>
      </c>
      <c r="N186" s="460">
        <v>595</v>
      </c>
      <c r="O186" s="460">
        <v>407</v>
      </c>
      <c r="P186" s="460">
        <v>271</v>
      </c>
      <c r="Q186" s="460">
        <v>436</v>
      </c>
      <c r="R186" s="460">
        <v>362</v>
      </c>
      <c r="S186" s="460">
        <v>243</v>
      </c>
      <c r="T186" s="455"/>
      <c r="U186" s="455"/>
    </row>
    <row r="187" spans="1:67" s="454" customFormat="1" ht="21.75" customHeight="1" x14ac:dyDescent="0.15">
      <c r="A187" s="463" t="s">
        <v>387</v>
      </c>
      <c r="B187" s="462">
        <f>SUM(C187:D187)</f>
        <v>2517</v>
      </c>
      <c r="C187" s="461">
        <v>1192</v>
      </c>
      <c r="D187" s="461">
        <v>1325</v>
      </c>
      <c r="E187" s="461">
        <v>0</v>
      </c>
      <c r="F187" s="460">
        <v>0</v>
      </c>
      <c r="G187" s="460">
        <v>2517</v>
      </c>
      <c r="H187" s="461">
        <v>0</v>
      </c>
      <c r="I187" s="460">
        <v>83</v>
      </c>
      <c r="J187" s="460">
        <v>4</v>
      </c>
      <c r="K187" s="460">
        <v>35</v>
      </c>
      <c r="L187" s="460">
        <v>473</v>
      </c>
      <c r="M187" s="460">
        <v>1922</v>
      </c>
      <c r="N187" s="460">
        <v>663</v>
      </c>
      <c r="O187" s="460">
        <v>521</v>
      </c>
      <c r="P187" s="460">
        <v>282</v>
      </c>
      <c r="Q187" s="460">
        <v>405</v>
      </c>
      <c r="R187" s="460">
        <v>378</v>
      </c>
      <c r="S187" s="460">
        <v>268</v>
      </c>
      <c r="T187" s="455"/>
      <c r="U187" s="455"/>
    </row>
    <row r="188" spans="1:67" s="454" customFormat="1" ht="21.75" customHeight="1" x14ac:dyDescent="0.15">
      <c r="A188" s="463" t="s">
        <v>386</v>
      </c>
      <c r="B188" s="462">
        <f>SUM(C188:D188)</f>
        <v>3245</v>
      </c>
      <c r="C188" s="461">
        <v>1583</v>
      </c>
      <c r="D188" s="461">
        <v>1662</v>
      </c>
      <c r="E188" s="461">
        <v>2</v>
      </c>
      <c r="F188" s="460">
        <v>0</v>
      </c>
      <c r="G188" s="460">
        <v>3243</v>
      </c>
      <c r="H188" s="461">
        <v>0</v>
      </c>
      <c r="I188" s="460">
        <v>107</v>
      </c>
      <c r="J188" s="460">
        <v>8</v>
      </c>
      <c r="K188" s="460">
        <v>95</v>
      </c>
      <c r="L188" s="460">
        <v>702</v>
      </c>
      <c r="M188" s="460">
        <v>2333</v>
      </c>
      <c r="N188" s="460">
        <v>1007</v>
      </c>
      <c r="O188" s="460">
        <v>761</v>
      </c>
      <c r="P188" s="460">
        <v>368</v>
      </c>
      <c r="Q188" s="460">
        <v>449</v>
      </c>
      <c r="R188" s="460">
        <v>434</v>
      </c>
      <c r="S188" s="460">
        <v>226</v>
      </c>
      <c r="T188" s="455"/>
      <c r="U188" s="455"/>
    </row>
    <row r="189" spans="1:67" s="454" customFormat="1" ht="21.75" customHeight="1" x14ac:dyDescent="0.15">
      <c r="A189" s="463" t="s">
        <v>385</v>
      </c>
      <c r="B189" s="462">
        <f>SUM(C189:D189)</f>
        <v>2898</v>
      </c>
      <c r="C189" s="461">
        <v>1407</v>
      </c>
      <c r="D189" s="461">
        <v>1491</v>
      </c>
      <c r="E189" s="461">
        <v>0</v>
      </c>
      <c r="F189" s="460">
        <v>0</v>
      </c>
      <c r="G189" s="460">
        <v>2898</v>
      </c>
      <c r="H189" s="461">
        <v>0</v>
      </c>
      <c r="I189" s="460">
        <v>83</v>
      </c>
      <c r="J189" s="460">
        <v>2</v>
      </c>
      <c r="K189" s="460">
        <v>52</v>
      </c>
      <c r="L189" s="460">
        <v>666</v>
      </c>
      <c r="M189" s="460">
        <v>2095</v>
      </c>
      <c r="N189" s="460">
        <v>849</v>
      </c>
      <c r="O189" s="460">
        <v>710</v>
      </c>
      <c r="P189" s="460">
        <v>294</v>
      </c>
      <c r="Q189" s="460">
        <v>423</v>
      </c>
      <c r="R189" s="460">
        <v>385</v>
      </c>
      <c r="S189" s="460">
        <v>237</v>
      </c>
      <c r="T189" s="455"/>
      <c r="U189" s="455"/>
    </row>
    <row r="190" spans="1:67" s="454" customFormat="1" ht="21.75" customHeight="1" x14ac:dyDescent="0.15">
      <c r="A190" s="463" t="s">
        <v>384</v>
      </c>
      <c r="B190" s="462">
        <f>SUM(C190:D190)</f>
        <v>2951</v>
      </c>
      <c r="C190" s="461">
        <v>1381</v>
      </c>
      <c r="D190" s="461">
        <v>1570</v>
      </c>
      <c r="E190" s="461">
        <v>8</v>
      </c>
      <c r="F190" s="460">
        <v>0</v>
      </c>
      <c r="G190" s="460">
        <v>2943</v>
      </c>
      <c r="H190" s="461">
        <v>0</v>
      </c>
      <c r="I190" s="460">
        <v>79</v>
      </c>
      <c r="J190" s="461">
        <v>2</v>
      </c>
      <c r="K190" s="460">
        <v>47</v>
      </c>
      <c r="L190" s="460">
        <v>652</v>
      </c>
      <c r="M190" s="460">
        <v>2171</v>
      </c>
      <c r="N190" s="460">
        <v>794</v>
      </c>
      <c r="O190" s="460">
        <v>571</v>
      </c>
      <c r="P190" s="460">
        <v>354</v>
      </c>
      <c r="Q190" s="460">
        <v>474</v>
      </c>
      <c r="R190" s="460">
        <v>476</v>
      </c>
      <c r="S190" s="460">
        <v>282</v>
      </c>
      <c r="T190" s="455"/>
      <c r="U190" s="455"/>
    </row>
    <row r="191" spans="1:67" s="454" customFormat="1" ht="21.75" customHeight="1" x14ac:dyDescent="0.15">
      <c r="A191" s="463" t="s">
        <v>383</v>
      </c>
      <c r="B191" s="462">
        <f>SUM(C191:D191)</f>
        <v>2345</v>
      </c>
      <c r="C191" s="461">
        <v>1090</v>
      </c>
      <c r="D191" s="461">
        <v>1255</v>
      </c>
      <c r="E191" s="461">
        <v>1</v>
      </c>
      <c r="F191" s="460">
        <v>0</v>
      </c>
      <c r="G191" s="460">
        <v>2344</v>
      </c>
      <c r="H191" s="461">
        <v>0</v>
      </c>
      <c r="I191" s="460">
        <v>93</v>
      </c>
      <c r="J191" s="460">
        <v>2</v>
      </c>
      <c r="K191" s="460">
        <v>24</v>
      </c>
      <c r="L191" s="460">
        <v>486</v>
      </c>
      <c r="M191" s="460">
        <v>1740</v>
      </c>
      <c r="N191" s="460">
        <v>611</v>
      </c>
      <c r="O191" s="460">
        <v>394</v>
      </c>
      <c r="P191" s="460">
        <v>295</v>
      </c>
      <c r="Q191" s="460">
        <v>391</v>
      </c>
      <c r="R191" s="460">
        <v>398</v>
      </c>
      <c r="S191" s="460">
        <v>256</v>
      </c>
      <c r="T191" s="455"/>
      <c r="U191" s="455"/>
    </row>
    <row r="192" spans="1:67" s="454" customFormat="1" ht="21.75" customHeight="1" x14ac:dyDescent="0.15">
      <c r="A192" s="463" t="s">
        <v>382</v>
      </c>
      <c r="B192" s="462">
        <f>SUM(C192:D192)</f>
        <v>2615</v>
      </c>
      <c r="C192" s="461">
        <v>1244</v>
      </c>
      <c r="D192" s="461">
        <v>1371</v>
      </c>
      <c r="E192" s="461">
        <v>1</v>
      </c>
      <c r="F192" s="460">
        <v>0</v>
      </c>
      <c r="G192" s="460">
        <v>2614</v>
      </c>
      <c r="H192" s="461">
        <v>0</v>
      </c>
      <c r="I192" s="460">
        <v>74</v>
      </c>
      <c r="J192" s="461">
        <v>1</v>
      </c>
      <c r="K192" s="460">
        <v>36</v>
      </c>
      <c r="L192" s="460">
        <v>578</v>
      </c>
      <c r="M192" s="460">
        <v>1926</v>
      </c>
      <c r="N192" s="460">
        <v>713</v>
      </c>
      <c r="O192" s="460">
        <v>464</v>
      </c>
      <c r="P192" s="460">
        <v>318</v>
      </c>
      <c r="Q192" s="460">
        <v>470</v>
      </c>
      <c r="R192" s="460">
        <v>394</v>
      </c>
      <c r="S192" s="460">
        <v>256</v>
      </c>
      <c r="T192" s="455"/>
      <c r="U192" s="455"/>
    </row>
    <row r="193" spans="1:67" s="454" customFormat="1" ht="21.75" customHeight="1" x14ac:dyDescent="0.15">
      <c r="A193" s="463" t="s">
        <v>381</v>
      </c>
      <c r="B193" s="462">
        <f>SUM(C193:D193)</f>
        <v>3224</v>
      </c>
      <c r="C193" s="461">
        <v>1526</v>
      </c>
      <c r="D193" s="461">
        <v>1698</v>
      </c>
      <c r="E193" s="461">
        <v>0</v>
      </c>
      <c r="F193" s="460">
        <v>0</v>
      </c>
      <c r="G193" s="460">
        <v>3224</v>
      </c>
      <c r="H193" s="461">
        <v>0</v>
      </c>
      <c r="I193" s="460">
        <v>99</v>
      </c>
      <c r="J193" s="460">
        <v>2</v>
      </c>
      <c r="K193" s="460">
        <v>31</v>
      </c>
      <c r="L193" s="460">
        <v>819</v>
      </c>
      <c r="M193" s="460">
        <v>2273</v>
      </c>
      <c r="N193" s="460">
        <v>1108</v>
      </c>
      <c r="O193" s="460">
        <v>626</v>
      </c>
      <c r="P193" s="460">
        <v>317</v>
      </c>
      <c r="Q193" s="460">
        <v>527</v>
      </c>
      <c r="R193" s="460">
        <v>405</v>
      </c>
      <c r="S193" s="460">
        <v>241</v>
      </c>
      <c r="T193" s="455"/>
      <c r="U193" s="455"/>
    </row>
    <row r="194" spans="1:67" s="454" customFormat="1" ht="21.75" customHeight="1" x14ac:dyDescent="0.15">
      <c r="A194" s="459" t="s">
        <v>380</v>
      </c>
      <c r="B194" s="458">
        <f>SUM(C194:D194)</f>
        <v>3900</v>
      </c>
      <c r="C194" s="457">
        <v>1848</v>
      </c>
      <c r="D194" s="457">
        <v>2052</v>
      </c>
      <c r="E194" s="457">
        <v>0</v>
      </c>
      <c r="F194" s="456">
        <v>0</v>
      </c>
      <c r="G194" s="456">
        <v>3900</v>
      </c>
      <c r="H194" s="457">
        <v>0</v>
      </c>
      <c r="I194" s="456">
        <v>132</v>
      </c>
      <c r="J194" s="456">
        <v>7</v>
      </c>
      <c r="K194" s="456">
        <v>56</v>
      </c>
      <c r="L194" s="456">
        <v>1082</v>
      </c>
      <c r="M194" s="456">
        <v>2623</v>
      </c>
      <c r="N194" s="456">
        <v>1423</v>
      </c>
      <c r="O194" s="456">
        <v>742</v>
      </c>
      <c r="P194" s="456">
        <v>363</v>
      </c>
      <c r="Q194" s="456">
        <v>636</v>
      </c>
      <c r="R194" s="456">
        <v>467</v>
      </c>
      <c r="S194" s="456">
        <v>269</v>
      </c>
      <c r="T194" s="455"/>
      <c r="U194" s="455"/>
    </row>
    <row r="195" spans="1:67" s="69" customFormat="1" ht="19.5" customHeight="1" x14ac:dyDescent="0.15">
      <c r="A195" s="69" t="s">
        <v>379</v>
      </c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</row>
    <row r="198" spans="1:67" ht="20.25" customHeight="1" x14ac:dyDescent="0.15">
      <c r="A198" s="67" t="s">
        <v>378</v>
      </c>
      <c r="B198" s="6"/>
      <c r="K198" s="6" t="s">
        <v>58</v>
      </c>
      <c r="L198" s="6" t="s">
        <v>58</v>
      </c>
    </row>
    <row r="199" spans="1:67" ht="19.5" customHeight="1" x14ac:dyDescent="0.15"/>
    <row r="200" spans="1:67" ht="20.100000000000001" customHeight="1" x14ac:dyDescent="0.15">
      <c r="A200" s="6" t="s">
        <v>56</v>
      </c>
    </row>
    <row r="201" spans="1:67" ht="20.100000000000001" customHeight="1" x14ac:dyDescent="0.15">
      <c r="A201" s="432" t="s">
        <v>109</v>
      </c>
      <c r="B201" s="107" t="s">
        <v>143</v>
      </c>
      <c r="C201" s="107"/>
      <c r="D201" s="107" t="s">
        <v>343</v>
      </c>
      <c r="E201" s="107"/>
      <c r="F201" s="107" t="s">
        <v>342</v>
      </c>
      <c r="G201" s="107"/>
      <c r="H201" s="107" t="s">
        <v>341</v>
      </c>
      <c r="I201" s="107"/>
      <c r="J201" s="107" t="s">
        <v>340</v>
      </c>
      <c r="K201" s="107"/>
      <c r="L201" s="107" t="s">
        <v>377</v>
      </c>
      <c r="M201" s="107"/>
      <c r="N201" s="107" t="s">
        <v>376</v>
      </c>
      <c r="O201" s="107"/>
      <c r="P201" s="106" t="s">
        <v>375</v>
      </c>
      <c r="Q201" s="105"/>
    </row>
    <row r="202" spans="1:67" ht="20.100000000000001" customHeight="1" x14ac:dyDescent="0.15">
      <c r="A202" s="432"/>
      <c r="B202" s="99" t="s">
        <v>374</v>
      </c>
      <c r="C202" s="99" t="s">
        <v>373</v>
      </c>
      <c r="D202" s="99" t="s">
        <v>374</v>
      </c>
      <c r="E202" s="99" t="s">
        <v>373</v>
      </c>
      <c r="F202" s="99" t="s">
        <v>374</v>
      </c>
      <c r="G202" s="99" t="s">
        <v>373</v>
      </c>
      <c r="H202" s="99" t="s">
        <v>374</v>
      </c>
      <c r="I202" s="99" t="s">
        <v>373</v>
      </c>
      <c r="J202" s="99" t="s">
        <v>374</v>
      </c>
      <c r="K202" s="99" t="s">
        <v>373</v>
      </c>
      <c r="L202" s="99" t="s">
        <v>374</v>
      </c>
      <c r="M202" s="99" t="s">
        <v>373</v>
      </c>
      <c r="N202" s="99" t="s">
        <v>374</v>
      </c>
      <c r="O202" s="99" t="s">
        <v>373</v>
      </c>
      <c r="P202" s="99" t="s">
        <v>374</v>
      </c>
      <c r="Q202" s="98" t="s">
        <v>373</v>
      </c>
    </row>
    <row r="203" spans="1:67" s="131" customFormat="1" ht="27" customHeight="1" x14ac:dyDescent="0.15">
      <c r="A203" s="238" t="s">
        <v>9</v>
      </c>
      <c r="B203" s="135">
        <v>15191</v>
      </c>
      <c r="C203" s="135">
        <v>12959</v>
      </c>
      <c r="D203" s="135">
        <v>152</v>
      </c>
      <c r="E203" s="135">
        <v>132</v>
      </c>
      <c r="F203" s="135">
        <v>2423</v>
      </c>
      <c r="G203" s="135">
        <v>973</v>
      </c>
      <c r="H203" s="135">
        <v>2681</v>
      </c>
      <c r="I203" s="135">
        <v>2105</v>
      </c>
      <c r="J203" s="135">
        <v>1595</v>
      </c>
      <c r="K203" s="135">
        <v>1589</v>
      </c>
      <c r="L203" s="135">
        <v>96</v>
      </c>
      <c r="M203" s="135">
        <v>97</v>
      </c>
      <c r="N203" s="135">
        <v>432</v>
      </c>
      <c r="O203" s="135">
        <v>474</v>
      </c>
      <c r="P203" s="135">
        <v>7812</v>
      </c>
      <c r="Q203" s="135">
        <v>7589</v>
      </c>
    </row>
    <row r="204" spans="1:67" s="131" customFormat="1" ht="27" customHeight="1" x14ac:dyDescent="0.15">
      <c r="A204" s="238" t="s">
        <v>65</v>
      </c>
      <c r="B204" s="135">
        <v>15191</v>
      </c>
      <c r="C204" s="135">
        <v>12959</v>
      </c>
      <c r="D204" s="135">
        <v>152</v>
      </c>
      <c r="E204" s="135">
        <v>132</v>
      </c>
      <c r="F204" s="135">
        <v>2423</v>
      </c>
      <c r="G204" s="135">
        <v>973</v>
      </c>
      <c r="H204" s="135">
        <v>2681</v>
      </c>
      <c r="I204" s="135">
        <v>2105</v>
      </c>
      <c r="J204" s="135">
        <v>1595</v>
      </c>
      <c r="K204" s="135">
        <v>1589</v>
      </c>
      <c r="L204" s="135">
        <v>96</v>
      </c>
      <c r="M204" s="135">
        <v>97</v>
      </c>
      <c r="N204" s="135">
        <v>432</v>
      </c>
      <c r="O204" s="135">
        <v>474</v>
      </c>
      <c r="P204" s="135">
        <v>7812</v>
      </c>
      <c r="Q204" s="135">
        <v>7589</v>
      </c>
    </row>
    <row r="205" spans="1:67" s="131" customFormat="1" ht="27" customHeight="1" x14ac:dyDescent="0.15">
      <c r="A205" s="238" t="s">
        <v>7</v>
      </c>
      <c r="B205" s="135">
        <v>14909</v>
      </c>
      <c r="C205" s="135">
        <v>11654</v>
      </c>
      <c r="D205" s="135">
        <v>156</v>
      </c>
      <c r="E205" s="135">
        <v>112</v>
      </c>
      <c r="F205" s="135">
        <v>2742</v>
      </c>
      <c r="G205" s="135">
        <v>1321</v>
      </c>
      <c r="H205" s="135">
        <v>2044</v>
      </c>
      <c r="I205" s="135">
        <v>1525</v>
      </c>
      <c r="J205" s="135">
        <v>1632</v>
      </c>
      <c r="K205" s="135">
        <v>1261</v>
      </c>
      <c r="L205" s="135">
        <v>50</v>
      </c>
      <c r="M205" s="135">
        <v>56</v>
      </c>
      <c r="N205" s="135">
        <v>476</v>
      </c>
      <c r="O205" s="135">
        <v>423</v>
      </c>
      <c r="P205" s="135">
        <v>7809</v>
      </c>
      <c r="Q205" s="135">
        <v>6956</v>
      </c>
    </row>
    <row r="206" spans="1:67" s="131" customFormat="1" ht="27" customHeight="1" x14ac:dyDescent="0.15">
      <c r="A206" s="238" t="s">
        <v>6</v>
      </c>
      <c r="B206" s="135">
        <v>15062</v>
      </c>
      <c r="C206" s="135">
        <v>12634</v>
      </c>
      <c r="D206" s="135">
        <v>180</v>
      </c>
      <c r="E206" s="135">
        <v>158</v>
      </c>
      <c r="F206" s="135">
        <v>2071</v>
      </c>
      <c r="G206" s="135">
        <v>1180</v>
      </c>
      <c r="H206" s="135">
        <v>1875</v>
      </c>
      <c r="I206" s="135">
        <v>1453</v>
      </c>
      <c r="J206" s="135">
        <v>1891</v>
      </c>
      <c r="K206" s="135">
        <v>1444</v>
      </c>
      <c r="L206" s="135">
        <v>105</v>
      </c>
      <c r="M206" s="135">
        <v>350</v>
      </c>
      <c r="N206" s="135">
        <v>491</v>
      </c>
      <c r="O206" s="135">
        <v>440</v>
      </c>
      <c r="P206" s="135">
        <v>8449</v>
      </c>
      <c r="Q206" s="135">
        <v>7609</v>
      </c>
    </row>
    <row r="207" spans="1:67" s="131" customFormat="1" ht="27" customHeight="1" x14ac:dyDescent="0.15">
      <c r="A207" s="238" t="s">
        <v>63</v>
      </c>
      <c r="B207" s="136">
        <v>16126</v>
      </c>
      <c r="C207" s="135">
        <v>13568</v>
      </c>
      <c r="D207" s="135">
        <v>185</v>
      </c>
      <c r="E207" s="135">
        <v>170</v>
      </c>
      <c r="F207" s="135">
        <v>2042</v>
      </c>
      <c r="G207" s="135">
        <v>1192</v>
      </c>
      <c r="H207" s="135">
        <v>1975</v>
      </c>
      <c r="I207" s="135">
        <v>1881</v>
      </c>
      <c r="J207" s="135">
        <v>2272</v>
      </c>
      <c r="K207" s="135">
        <v>1928</v>
      </c>
      <c r="L207" s="135">
        <v>44</v>
      </c>
      <c r="M207" s="135">
        <v>44</v>
      </c>
      <c r="N207" s="135">
        <v>596</v>
      </c>
      <c r="O207" s="135">
        <v>576</v>
      </c>
      <c r="P207" s="135">
        <v>9012</v>
      </c>
      <c r="Q207" s="135">
        <v>7777</v>
      </c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</row>
    <row r="208" spans="1:67" ht="27" customHeight="1" x14ac:dyDescent="0.15">
      <c r="A208" s="427" t="s">
        <v>62</v>
      </c>
      <c r="B208" s="453">
        <v>15468</v>
      </c>
      <c r="C208" s="452">
        <v>12858</v>
      </c>
      <c r="D208" s="452">
        <v>144</v>
      </c>
      <c r="E208" s="452">
        <v>133</v>
      </c>
      <c r="F208" s="452">
        <v>1435</v>
      </c>
      <c r="G208" s="452">
        <v>948</v>
      </c>
      <c r="H208" s="452">
        <v>2056</v>
      </c>
      <c r="I208" s="452">
        <v>1775</v>
      </c>
      <c r="J208" s="452">
        <v>2211</v>
      </c>
      <c r="K208" s="452">
        <v>1869</v>
      </c>
      <c r="L208" s="452">
        <v>82</v>
      </c>
      <c r="M208" s="452">
        <v>48</v>
      </c>
      <c r="N208" s="452">
        <v>689</v>
      </c>
      <c r="O208" s="452">
        <v>667</v>
      </c>
      <c r="P208" s="452">
        <v>8851</v>
      </c>
      <c r="Q208" s="452">
        <v>7418</v>
      </c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27" customHeight="1" x14ac:dyDescent="0.15">
      <c r="A209" s="238"/>
      <c r="B209" s="451">
        <f>SUM(B210:B211)</f>
        <v>15468</v>
      </c>
      <c r="C209" s="381">
        <f>SUM(C210:C211)</f>
        <v>12858</v>
      </c>
      <c r="D209" s="381">
        <f>SUM(D210:D211)</f>
        <v>144</v>
      </c>
      <c r="E209" s="381">
        <f>SUM(E210:E211)</f>
        <v>133</v>
      </c>
      <c r="F209" s="381">
        <f>SUM(F210:F211)</f>
        <v>1435</v>
      </c>
      <c r="G209" s="381">
        <f>SUM(G210:G211)</f>
        <v>948</v>
      </c>
      <c r="H209" s="381">
        <f>SUM(H210:H211)</f>
        <v>2056</v>
      </c>
      <c r="I209" s="381">
        <f>SUM(I210:I211)</f>
        <v>1775</v>
      </c>
      <c r="J209" s="381">
        <f>SUM(J210:J211)</f>
        <v>2211</v>
      </c>
      <c r="K209" s="381">
        <f>SUM(K210:K211)</f>
        <v>1869</v>
      </c>
      <c r="L209" s="381">
        <f>SUM(L210:L211)</f>
        <v>82</v>
      </c>
      <c r="M209" s="381">
        <f>SUM(M210:M211)</f>
        <v>48</v>
      </c>
      <c r="N209" s="381">
        <f>SUM(N210:N211)</f>
        <v>689</v>
      </c>
      <c r="O209" s="381">
        <f>SUM(O210:O211)</f>
        <v>667</v>
      </c>
      <c r="P209" s="381">
        <f>SUM(P210:P211)</f>
        <v>8851</v>
      </c>
      <c r="Q209" s="381">
        <f>SUM(Q210:Q211)</f>
        <v>7418</v>
      </c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27" customHeight="1" x14ac:dyDescent="0.15">
      <c r="A210" s="238" t="s">
        <v>3</v>
      </c>
      <c r="B210" s="450">
        <v>8395</v>
      </c>
      <c r="C210" s="449">
        <v>6664</v>
      </c>
      <c r="D210" s="448">
        <v>78</v>
      </c>
      <c r="E210" s="448">
        <v>68</v>
      </c>
      <c r="F210" s="448">
        <v>894</v>
      </c>
      <c r="G210" s="448">
        <v>595</v>
      </c>
      <c r="H210" s="448">
        <v>1190</v>
      </c>
      <c r="I210" s="448">
        <v>1019</v>
      </c>
      <c r="J210" s="448">
        <v>1210</v>
      </c>
      <c r="K210" s="448">
        <v>1026</v>
      </c>
      <c r="L210" s="448">
        <v>51</v>
      </c>
      <c r="M210" s="448">
        <v>20</v>
      </c>
      <c r="N210" s="448">
        <v>445</v>
      </c>
      <c r="O210" s="448">
        <v>433</v>
      </c>
      <c r="P210" s="448">
        <v>4527</v>
      </c>
      <c r="Q210" s="448">
        <v>3503</v>
      </c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27" customHeight="1" x14ac:dyDescent="0.15">
      <c r="A211" s="427" t="s">
        <v>336</v>
      </c>
      <c r="B211" s="447">
        <v>7073</v>
      </c>
      <c r="C211" s="446">
        <v>6194</v>
      </c>
      <c r="D211" s="445">
        <v>66</v>
      </c>
      <c r="E211" s="445">
        <v>65</v>
      </c>
      <c r="F211" s="445">
        <v>541</v>
      </c>
      <c r="G211" s="445">
        <v>353</v>
      </c>
      <c r="H211" s="445">
        <v>866</v>
      </c>
      <c r="I211" s="445">
        <v>756</v>
      </c>
      <c r="J211" s="445">
        <v>1001</v>
      </c>
      <c r="K211" s="445">
        <v>843</v>
      </c>
      <c r="L211" s="445">
        <v>31</v>
      </c>
      <c r="M211" s="445">
        <v>28</v>
      </c>
      <c r="N211" s="445">
        <v>244</v>
      </c>
      <c r="O211" s="445">
        <v>234</v>
      </c>
      <c r="P211" s="445">
        <v>4324</v>
      </c>
      <c r="Q211" s="445">
        <v>3915</v>
      </c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20.100000000000001" customHeight="1" x14ac:dyDescent="0.15">
      <c r="A212" s="6" t="s">
        <v>372</v>
      </c>
      <c r="B212" s="444"/>
      <c r="D212" s="46"/>
      <c r="F212" s="46"/>
      <c r="G212" s="131"/>
      <c r="H212" s="46"/>
      <c r="I212" s="131"/>
    </row>
    <row r="216" spans="1:53" ht="18.75" customHeight="1" x14ac:dyDescent="0.15">
      <c r="A216" s="67" t="s">
        <v>371</v>
      </c>
      <c r="B216" s="6"/>
    </row>
    <row r="217" spans="1:53" ht="18.75" customHeight="1" x14ac:dyDescent="0.15"/>
    <row r="218" spans="1:53" ht="21.75" customHeight="1" x14ac:dyDescent="0.15">
      <c r="A218" s="6" t="s">
        <v>370</v>
      </c>
    </row>
    <row r="219" spans="1:53" ht="39" customHeight="1" x14ac:dyDescent="0.15">
      <c r="A219" s="443" t="s">
        <v>109</v>
      </c>
      <c r="B219" s="99" t="s">
        <v>108</v>
      </c>
      <c r="C219" s="99" t="s">
        <v>369</v>
      </c>
      <c r="D219" s="99" t="s">
        <v>368</v>
      </c>
      <c r="E219" s="99" t="s">
        <v>367</v>
      </c>
      <c r="F219" s="99" t="s">
        <v>366</v>
      </c>
      <c r="G219" s="99" t="s">
        <v>365</v>
      </c>
      <c r="H219" s="99" t="s">
        <v>364</v>
      </c>
      <c r="I219" s="99" t="s">
        <v>363</v>
      </c>
      <c r="J219" s="99" t="s">
        <v>362</v>
      </c>
      <c r="K219" s="99" t="s">
        <v>361</v>
      </c>
      <c r="L219" s="98" t="s">
        <v>360</v>
      </c>
      <c r="M219" s="98" t="s">
        <v>359</v>
      </c>
    </row>
    <row r="220" spans="1:53" s="131" customFormat="1" ht="24.75" customHeight="1" x14ac:dyDescent="0.15">
      <c r="A220" s="238" t="s">
        <v>9</v>
      </c>
      <c r="B220" s="441">
        <v>16389</v>
      </c>
      <c r="C220" s="441">
        <v>1</v>
      </c>
      <c r="D220" s="441">
        <v>1011</v>
      </c>
      <c r="E220" s="441">
        <v>1052</v>
      </c>
      <c r="F220" s="441">
        <v>1608</v>
      </c>
      <c r="G220" s="441">
        <v>1587</v>
      </c>
      <c r="H220" s="441">
        <v>1965</v>
      </c>
      <c r="I220" s="441">
        <v>4978</v>
      </c>
      <c r="J220" s="441">
        <v>2737</v>
      </c>
      <c r="K220" s="441">
        <v>776</v>
      </c>
      <c r="L220" s="441">
        <v>369</v>
      </c>
      <c r="M220" s="441">
        <v>305</v>
      </c>
    </row>
    <row r="221" spans="1:53" s="131" customFormat="1" ht="24.75" customHeight="1" x14ac:dyDescent="0.15">
      <c r="A221" s="238" t="s">
        <v>65</v>
      </c>
      <c r="B221" s="442">
        <v>15448</v>
      </c>
      <c r="C221" s="441">
        <v>1</v>
      </c>
      <c r="D221" s="441">
        <v>1288</v>
      </c>
      <c r="E221" s="441">
        <v>1168</v>
      </c>
      <c r="F221" s="441">
        <v>1427</v>
      </c>
      <c r="G221" s="441">
        <v>1381</v>
      </c>
      <c r="H221" s="441">
        <v>1677</v>
      </c>
      <c r="I221" s="441">
        <v>4179</v>
      </c>
      <c r="J221" s="441">
        <v>2626</v>
      </c>
      <c r="K221" s="441">
        <v>722</v>
      </c>
      <c r="L221" s="441">
        <v>172</v>
      </c>
      <c r="M221" s="441">
        <v>807</v>
      </c>
    </row>
    <row r="222" spans="1:53" s="131" customFormat="1" ht="24.75" customHeight="1" x14ac:dyDescent="0.15">
      <c r="A222" s="238" t="s">
        <v>7</v>
      </c>
      <c r="B222" s="442">
        <v>14479</v>
      </c>
      <c r="C222" s="441">
        <v>0</v>
      </c>
      <c r="D222" s="441">
        <v>919</v>
      </c>
      <c r="E222" s="441">
        <v>1104</v>
      </c>
      <c r="F222" s="441">
        <v>1178</v>
      </c>
      <c r="G222" s="441">
        <v>1357</v>
      </c>
      <c r="H222" s="441">
        <v>1577</v>
      </c>
      <c r="I222" s="441">
        <v>3911</v>
      </c>
      <c r="J222" s="441">
        <v>2633</v>
      </c>
      <c r="K222" s="441">
        <v>691</v>
      </c>
      <c r="L222" s="441">
        <v>218</v>
      </c>
      <c r="M222" s="441">
        <v>891</v>
      </c>
    </row>
    <row r="223" spans="1:53" s="131" customFormat="1" ht="24.75" customHeight="1" x14ac:dyDescent="0.15">
      <c r="A223" s="238" t="s">
        <v>6</v>
      </c>
      <c r="B223" s="442">
        <v>15566</v>
      </c>
      <c r="C223" s="441">
        <v>0</v>
      </c>
      <c r="D223" s="441">
        <v>824</v>
      </c>
      <c r="E223" s="441">
        <v>1294</v>
      </c>
      <c r="F223" s="441">
        <v>1372</v>
      </c>
      <c r="G223" s="441">
        <v>1573</v>
      </c>
      <c r="H223" s="441">
        <v>1557</v>
      </c>
      <c r="I223" s="441">
        <v>3947</v>
      </c>
      <c r="J223" s="441">
        <v>2842</v>
      </c>
      <c r="K223" s="441">
        <v>796</v>
      </c>
      <c r="L223" s="441">
        <v>315</v>
      </c>
      <c r="M223" s="441">
        <v>1046</v>
      </c>
    </row>
    <row r="224" spans="1:53" s="131" customFormat="1" ht="24.75" customHeight="1" x14ac:dyDescent="0.15">
      <c r="A224" s="238" t="s">
        <v>63</v>
      </c>
      <c r="B224" s="442">
        <v>15926</v>
      </c>
      <c r="C224" s="441">
        <v>0</v>
      </c>
      <c r="D224" s="441">
        <v>877</v>
      </c>
      <c r="E224" s="441">
        <v>1182</v>
      </c>
      <c r="F224" s="441">
        <v>1102</v>
      </c>
      <c r="G224" s="441">
        <v>1380</v>
      </c>
      <c r="H224" s="441">
        <v>1458</v>
      </c>
      <c r="I224" s="441">
        <v>3990</v>
      </c>
      <c r="J224" s="441">
        <v>3004</v>
      </c>
      <c r="K224" s="441">
        <v>1000</v>
      </c>
      <c r="L224" s="441">
        <v>304</v>
      </c>
      <c r="M224" s="441">
        <v>1629</v>
      </c>
    </row>
    <row r="225" spans="1:17" ht="24.75" customHeight="1" x14ac:dyDescent="0.15">
      <c r="A225" s="427" t="s">
        <v>62</v>
      </c>
      <c r="B225" s="440">
        <v>15219</v>
      </c>
      <c r="C225" s="439">
        <v>0</v>
      </c>
      <c r="D225" s="439">
        <v>798</v>
      </c>
      <c r="E225" s="439">
        <v>1274</v>
      </c>
      <c r="F225" s="439">
        <v>1098</v>
      </c>
      <c r="G225" s="439">
        <v>1288</v>
      </c>
      <c r="H225" s="439">
        <v>1361</v>
      </c>
      <c r="I225" s="439">
        <v>3574</v>
      </c>
      <c r="J225" s="439">
        <v>3171</v>
      </c>
      <c r="K225" s="439">
        <v>1015</v>
      </c>
      <c r="L225" s="439">
        <v>532</v>
      </c>
      <c r="M225" s="439">
        <v>1108</v>
      </c>
    </row>
    <row r="226" spans="1:17" ht="24.75" customHeight="1" x14ac:dyDescent="0.15">
      <c r="A226" s="238"/>
      <c r="B226" s="438">
        <f>SUM(B227:B228)</f>
        <v>15219</v>
      </c>
      <c r="C226" s="437">
        <f>SUM(C227:C228)</f>
        <v>0</v>
      </c>
      <c r="D226" s="437">
        <f>SUM(D227:D228)</f>
        <v>798</v>
      </c>
      <c r="E226" s="437">
        <f>SUM(E227:E228)</f>
        <v>1274</v>
      </c>
      <c r="F226" s="437">
        <f>SUM(F227:F228)</f>
        <v>1098</v>
      </c>
      <c r="G226" s="437">
        <f>SUM(G227:G228)</f>
        <v>1288</v>
      </c>
      <c r="H226" s="437">
        <f>SUM(H227:H228)</f>
        <v>1361</v>
      </c>
      <c r="I226" s="437">
        <f>SUM(I227:I228)</f>
        <v>3574</v>
      </c>
      <c r="J226" s="437">
        <f>SUM(J227:J228)</f>
        <v>3171</v>
      </c>
      <c r="K226" s="437">
        <f>SUM(K227:K228)</f>
        <v>1015</v>
      </c>
      <c r="L226" s="437">
        <f>SUM(L227:L228)</f>
        <v>532</v>
      </c>
      <c r="M226" s="437">
        <f>SUM(M227:M228)</f>
        <v>1108</v>
      </c>
    </row>
    <row r="227" spans="1:17" ht="24.75" customHeight="1" x14ac:dyDescent="0.15">
      <c r="A227" s="238" t="s">
        <v>3</v>
      </c>
      <c r="B227" s="436">
        <v>7785</v>
      </c>
      <c r="C227" s="435">
        <v>0</v>
      </c>
      <c r="D227" s="435">
        <v>356</v>
      </c>
      <c r="E227" s="435">
        <v>674</v>
      </c>
      <c r="F227" s="435">
        <v>621</v>
      </c>
      <c r="G227" s="435">
        <v>697</v>
      </c>
      <c r="H227" s="435">
        <v>673</v>
      </c>
      <c r="I227" s="435">
        <v>1698</v>
      </c>
      <c r="J227" s="435">
        <v>1691</v>
      </c>
      <c r="K227" s="435">
        <v>600</v>
      </c>
      <c r="L227" s="435">
        <v>344</v>
      </c>
      <c r="M227" s="435">
        <v>431</v>
      </c>
    </row>
    <row r="228" spans="1:17" ht="24.75" customHeight="1" x14ac:dyDescent="0.15">
      <c r="A228" s="427" t="s">
        <v>336</v>
      </c>
      <c r="B228" s="434">
        <v>7434</v>
      </c>
      <c r="C228" s="433">
        <v>0</v>
      </c>
      <c r="D228" s="433">
        <v>442</v>
      </c>
      <c r="E228" s="433">
        <v>600</v>
      </c>
      <c r="F228" s="433">
        <v>477</v>
      </c>
      <c r="G228" s="433">
        <v>591</v>
      </c>
      <c r="H228" s="433">
        <v>688</v>
      </c>
      <c r="I228" s="433">
        <v>1876</v>
      </c>
      <c r="J228" s="433">
        <v>1480</v>
      </c>
      <c r="K228" s="433">
        <v>415</v>
      </c>
      <c r="L228" s="433">
        <v>188</v>
      </c>
      <c r="M228" s="433">
        <v>677</v>
      </c>
      <c r="N228" s="181"/>
      <c r="O228" s="181"/>
    </row>
    <row r="229" spans="1:17" ht="19.5" customHeight="1" x14ac:dyDescent="0.15">
      <c r="A229" s="6" t="s">
        <v>335</v>
      </c>
    </row>
    <row r="233" spans="1:17" ht="21.75" customHeight="1" x14ac:dyDescent="0.15">
      <c r="A233" s="67" t="s">
        <v>358</v>
      </c>
      <c r="B233" s="6"/>
      <c r="J233" s="6" t="s">
        <v>58</v>
      </c>
    </row>
    <row r="235" spans="1:17" ht="20.100000000000001" customHeight="1" x14ac:dyDescent="0.15">
      <c r="A235" s="6" t="s">
        <v>344</v>
      </c>
      <c r="I235" s="6" t="s">
        <v>58</v>
      </c>
    </row>
    <row r="236" spans="1:17" ht="20.100000000000001" customHeight="1" x14ac:dyDescent="0.15">
      <c r="A236" s="432" t="s">
        <v>109</v>
      </c>
      <c r="B236" s="107" t="s">
        <v>357</v>
      </c>
      <c r="C236" s="107" t="s">
        <v>356</v>
      </c>
      <c r="D236" s="107"/>
      <c r="E236" s="107"/>
      <c r="F236" s="107" t="s">
        <v>355</v>
      </c>
      <c r="G236" s="107"/>
      <c r="H236" s="107"/>
      <c r="I236" s="107" t="s">
        <v>354</v>
      </c>
      <c r="J236" s="107" t="s">
        <v>352</v>
      </c>
      <c r="K236" s="107" t="s">
        <v>351</v>
      </c>
      <c r="L236" s="107" t="s">
        <v>353</v>
      </c>
      <c r="M236" s="107" t="s">
        <v>352</v>
      </c>
      <c r="N236" s="107" t="s">
        <v>351</v>
      </c>
      <c r="O236" s="107" t="s">
        <v>350</v>
      </c>
      <c r="P236" s="106" t="s">
        <v>349</v>
      </c>
      <c r="Q236" s="132"/>
    </row>
    <row r="237" spans="1:17" ht="20.100000000000001" customHeight="1" x14ac:dyDescent="0.15">
      <c r="A237" s="432"/>
      <c r="B237" s="107"/>
      <c r="C237" s="99" t="s">
        <v>348</v>
      </c>
      <c r="D237" s="99" t="s">
        <v>347</v>
      </c>
      <c r="E237" s="99" t="s">
        <v>346</v>
      </c>
      <c r="F237" s="99" t="s">
        <v>348</v>
      </c>
      <c r="G237" s="99" t="s">
        <v>347</v>
      </c>
      <c r="H237" s="99" t="s">
        <v>346</v>
      </c>
      <c r="I237" s="99" t="s">
        <v>348</v>
      </c>
      <c r="J237" s="99" t="s">
        <v>347</v>
      </c>
      <c r="K237" s="99" t="s">
        <v>346</v>
      </c>
      <c r="L237" s="99" t="s">
        <v>348</v>
      </c>
      <c r="M237" s="99" t="s">
        <v>347</v>
      </c>
      <c r="N237" s="99" t="s">
        <v>346</v>
      </c>
      <c r="O237" s="107"/>
      <c r="P237" s="106"/>
      <c r="Q237" s="132"/>
    </row>
    <row r="238" spans="1:17" s="131" customFormat="1" ht="27" customHeight="1" x14ac:dyDescent="0.15">
      <c r="A238" s="238" t="s">
        <v>9</v>
      </c>
      <c r="B238" s="431">
        <v>16389</v>
      </c>
      <c r="C238" s="430">
        <v>1818</v>
      </c>
      <c r="D238" s="430">
        <v>202</v>
      </c>
      <c r="E238" s="430">
        <v>349</v>
      </c>
      <c r="F238" s="430">
        <v>4511</v>
      </c>
      <c r="G238" s="430">
        <v>345</v>
      </c>
      <c r="H238" s="430">
        <v>319</v>
      </c>
      <c r="I238" s="430">
        <v>581</v>
      </c>
      <c r="J238" s="430">
        <v>208</v>
      </c>
      <c r="K238" s="430">
        <v>196</v>
      </c>
      <c r="L238" s="430">
        <v>355</v>
      </c>
      <c r="M238" s="430">
        <v>65</v>
      </c>
      <c r="N238" s="430">
        <v>4</v>
      </c>
      <c r="O238" s="430">
        <v>35</v>
      </c>
      <c r="P238" s="430">
        <v>7401</v>
      </c>
      <c r="Q238" s="186"/>
    </row>
    <row r="239" spans="1:17" s="131" customFormat="1" ht="27" customHeight="1" x14ac:dyDescent="0.15">
      <c r="A239" s="238" t="s">
        <v>65</v>
      </c>
      <c r="B239" s="431">
        <v>15448</v>
      </c>
      <c r="C239" s="430">
        <v>1588</v>
      </c>
      <c r="D239" s="430">
        <v>186</v>
      </c>
      <c r="E239" s="430">
        <v>448</v>
      </c>
      <c r="F239" s="430">
        <v>3602</v>
      </c>
      <c r="G239" s="430">
        <v>302</v>
      </c>
      <c r="H239" s="430">
        <v>464</v>
      </c>
      <c r="I239" s="430">
        <v>595</v>
      </c>
      <c r="J239" s="430">
        <v>194</v>
      </c>
      <c r="K239" s="430">
        <v>286</v>
      </c>
      <c r="L239" s="430">
        <v>345</v>
      </c>
      <c r="M239" s="430">
        <v>55</v>
      </c>
      <c r="N239" s="430">
        <v>1</v>
      </c>
      <c r="O239" s="430">
        <v>44</v>
      </c>
      <c r="P239" s="430">
        <v>7338</v>
      </c>
      <c r="Q239" s="186"/>
    </row>
    <row r="240" spans="1:17" s="131" customFormat="1" ht="27" customHeight="1" x14ac:dyDescent="0.15">
      <c r="A240" s="238" t="s">
        <v>7</v>
      </c>
      <c r="B240" s="431">
        <v>14479</v>
      </c>
      <c r="C240" s="430">
        <v>1618</v>
      </c>
      <c r="D240" s="430">
        <v>206</v>
      </c>
      <c r="E240" s="430">
        <v>327</v>
      </c>
      <c r="F240" s="430">
        <v>3678</v>
      </c>
      <c r="G240" s="430">
        <v>303</v>
      </c>
      <c r="H240" s="430">
        <v>250</v>
      </c>
      <c r="I240" s="430">
        <v>553</v>
      </c>
      <c r="J240" s="430">
        <v>169</v>
      </c>
      <c r="K240" s="430">
        <v>169</v>
      </c>
      <c r="L240" s="430">
        <v>378</v>
      </c>
      <c r="M240" s="430">
        <v>64</v>
      </c>
      <c r="N240" s="430">
        <v>0</v>
      </c>
      <c r="O240" s="430">
        <v>38</v>
      </c>
      <c r="P240" s="430">
        <v>6726</v>
      </c>
      <c r="Q240" s="186"/>
    </row>
    <row r="241" spans="1:17" s="131" customFormat="1" ht="27" customHeight="1" x14ac:dyDescent="0.15">
      <c r="A241" s="238" t="s">
        <v>6</v>
      </c>
      <c r="B241" s="431">
        <v>15566</v>
      </c>
      <c r="C241" s="430">
        <v>2058</v>
      </c>
      <c r="D241" s="430">
        <v>274</v>
      </c>
      <c r="E241" s="430">
        <v>382</v>
      </c>
      <c r="F241" s="430">
        <v>4084</v>
      </c>
      <c r="G241" s="430">
        <v>278</v>
      </c>
      <c r="H241" s="430">
        <v>236</v>
      </c>
      <c r="I241" s="430">
        <v>658</v>
      </c>
      <c r="J241" s="430">
        <v>162</v>
      </c>
      <c r="K241" s="430">
        <v>128</v>
      </c>
      <c r="L241" s="430">
        <v>402</v>
      </c>
      <c r="M241" s="430">
        <v>57</v>
      </c>
      <c r="N241" s="430">
        <v>0</v>
      </c>
      <c r="O241" s="430">
        <v>50</v>
      </c>
      <c r="P241" s="430">
        <v>6797</v>
      </c>
      <c r="Q241" s="186"/>
    </row>
    <row r="242" spans="1:17" s="131" customFormat="1" ht="27" customHeight="1" x14ac:dyDescent="0.15">
      <c r="A242" s="238" t="s">
        <v>63</v>
      </c>
      <c r="B242" s="414">
        <v>15926</v>
      </c>
      <c r="C242" s="163">
        <v>1702</v>
      </c>
      <c r="D242" s="163">
        <v>246</v>
      </c>
      <c r="E242" s="163">
        <v>315</v>
      </c>
      <c r="F242" s="163">
        <v>3558</v>
      </c>
      <c r="G242" s="163">
        <v>299</v>
      </c>
      <c r="H242" s="163">
        <v>245</v>
      </c>
      <c r="I242" s="163">
        <v>666</v>
      </c>
      <c r="J242" s="163">
        <v>158</v>
      </c>
      <c r="K242" s="163">
        <v>119</v>
      </c>
      <c r="L242" s="163">
        <v>365</v>
      </c>
      <c r="M242" s="163">
        <v>66</v>
      </c>
      <c r="N242" s="163">
        <v>4</v>
      </c>
      <c r="O242" s="163">
        <v>49</v>
      </c>
      <c r="P242" s="163">
        <v>8134</v>
      </c>
      <c r="Q242" s="186"/>
    </row>
    <row r="243" spans="1:17" ht="27" customHeight="1" x14ac:dyDescent="0.15">
      <c r="A243" s="427" t="s">
        <v>62</v>
      </c>
      <c r="B243" s="413">
        <v>15219</v>
      </c>
      <c r="C243" s="412">
        <v>1908</v>
      </c>
      <c r="D243" s="412">
        <v>244</v>
      </c>
      <c r="E243" s="412">
        <v>337</v>
      </c>
      <c r="F243" s="412">
        <v>3631</v>
      </c>
      <c r="G243" s="412">
        <v>291</v>
      </c>
      <c r="H243" s="412">
        <v>221</v>
      </c>
      <c r="I243" s="412">
        <v>661</v>
      </c>
      <c r="J243" s="412">
        <v>158</v>
      </c>
      <c r="K243" s="412">
        <v>98</v>
      </c>
      <c r="L243" s="412">
        <v>414</v>
      </c>
      <c r="M243" s="412">
        <v>79</v>
      </c>
      <c r="N243" s="412">
        <v>0</v>
      </c>
      <c r="O243" s="412">
        <v>64</v>
      </c>
      <c r="P243" s="412">
        <v>7113</v>
      </c>
      <c r="Q243" s="186"/>
    </row>
    <row r="244" spans="1:17" ht="27" customHeight="1" x14ac:dyDescent="0.15">
      <c r="A244" s="238"/>
      <c r="B244" s="411">
        <f>SUM(B245:B246)</f>
        <v>15219</v>
      </c>
      <c r="C244" s="410">
        <f>SUM(C245:C246)</f>
        <v>1841</v>
      </c>
      <c r="D244" s="410">
        <f>SUM(D245:D246)</f>
        <v>244</v>
      </c>
      <c r="E244" s="410">
        <f>SUM(E245:E246)</f>
        <v>337</v>
      </c>
      <c r="F244" s="410">
        <f>SUM(F245:F246)</f>
        <v>3631</v>
      </c>
      <c r="G244" s="410">
        <f>SUM(G245:G246)</f>
        <v>291</v>
      </c>
      <c r="H244" s="410">
        <f>SUM(H245:H246)</f>
        <v>221</v>
      </c>
      <c r="I244" s="410">
        <f>SUM(I245:I246)</f>
        <v>661</v>
      </c>
      <c r="J244" s="410">
        <f>SUM(J245:J246)</f>
        <v>158</v>
      </c>
      <c r="K244" s="410">
        <f>SUM(K245:K246)</f>
        <v>98</v>
      </c>
      <c r="L244" s="410">
        <f>SUM(L245:L246)</f>
        <v>414</v>
      </c>
      <c r="M244" s="410">
        <f>SUM(M245:M246)</f>
        <v>79</v>
      </c>
      <c r="N244" s="410">
        <f>SUM(N245:N246)</f>
        <v>0</v>
      </c>
      <c r="O244" s="410">
        <f>SUM(O245:O246)</f>
        <v>64</v>
      </c>
      <c r="P244" s="410">
        <f>SUM(P245:P246)</f>
        <v>7180</v>
      </c>
      <c r="Q244" s="186"/>
    </row>
    <row r="245" spans="1:17" ht="27" customHeight="1" x14ac:dyDescent="0.15">
      <c r="A245" s="238" t="s">
        <v>3</v>
      </c>
      <c r="B245" s="429">
        <v>7785</v>
      </c>
      <c r="C245" s="428">
        <v>943</v>
      </c>
      <c r="D245" s="428">
        <v>121</v>
      </c>
      <c r="E245" s="428">
        <v>166</v>
      </c>
      <c r="F245" s="428">
        <v>1802</v>
      </c>
      <c r="G245" s="428">
        <v>139</v>
      </c>
      <c r="H245" s="428">
        <v>100</v>
      </c>
      <c r="I245" s="428">
        <v>383</v>
      </c>
      <c r="J245" s="428">
        <v>105</v>
      </c>
      <c r="K245" s="428">
        <v>36</v>
      </c>
      <c r="L245" s="428">
        <v>240</v>
      </c>
      <c r="M245" s="428">
        <v>61</v>
      </c>
      <c r="N245" s="428">
        <v>0</v>
      </c>
      <c r="O245" s="428">
        <v>40</v>
      </c>
      <c r="P245" s="428">
        <v>3649</v>
      </c>
      <c r="Q245" s="186"/>
    </row>
    <row r="246" spans="1:17" ht="29.25" customHeight="1" x14ac:dyDescent="0.15">
      <c r="A246" s="427" t="s">
        <v>336</v>
      </c>
      <c r="B246" s="426">
        <f>SUM(C246:P246)</f>
        <v>7434</v>
      </c>
      <c r="C246" s="425">
        <v>898</v>
      </c>
      <c r="D246" s="425">
        <v>123</v>
      </c>
      <c r="E246" s="425">
        <v>171</v>
      </c>
      <c r="F246" s="425">
        <v>1829</v>
      </c>
      <c r="G246" s="425">
        <v>152</v>
      </c>
      <c r="H246" s="425">
        <v>121</v>
      </c>
      <c r="I246" s="425">
        <v>278</v>
      </c>
      <c r="J246" s="425">
        <v>53</v>
      </c>
      <c r="K246" s="425">
        <v>62</v>
      </c>
      <c r="L246" s="425">
        <v>174</v>
      </c>
      <c r="M246" s="425">
        <v>18</v>
      </c>
      <c r="N246" s="425">
        <v>0</v>
      </c>
      <c r="O246" s="425">
        <v>24</v>
      </c>
      <c r="P246" s="425">
        <v>3531</v>
      </c>
      <c r="Q246" s="186"/>
    </row>
    <row r="247" spans="1:17" ht="20.100000000000001" customHeight="1" x14ac:dyDescent="0.15">
      <c r="A247" s="6" t="s">
        <v>335</v>
      </c>
      <c r="B247" s="423"/>
      <c r="C247" s="423"/>
      <c r="D247" s="424"/>
      <c r="E247" s="423"/>
      <c r="F247" s="423"/>
      <c r="G247" s="423"/>
      <c r="H247" s="423"/>
      <c r="I247" s="423"/>
      <c r="J247" s="423"/>
      <c r="K247" s="423"/>
      <c r="L247" s="423"/>
      <c r="M247" s="423"/>
      <c r="N247" s="423"/>
      <c r="O247" s="423"/>
      <c r="P247" s="423"/>
      <c r="Q247" s="423"/>
    </row>
    <row r="251" spans="1:17" ht="22.5" customHeight="1" x14ac:dyDescent="0.15">
      <c r="A251" s="67" t="s">
        <v>345</v>
      </c>
    </row>
    <row r="252" spans="1:17" ht="24" customHeight="1" x14ac:dyDescent="0.15"/>
    <row r="253" spans="1:17" s="401" customFormat="1" ht="20.100000000000001" customHeight="1" x14ac:dyDescent="0.15">
      <c r="A253" s="402" t="s">
        <v>344</v>
      </c>
    </row>
    <row r="254" spans="1:17" s="401" customFormat="1" ht="33.75" customHeight="1" x14ac:dyDescent="0.15">
      <c r="A254" s="422" t="s">
        <v>109</v>
      </c>
      <c r="B254" s="421" t="s">
        <v>143</v>
      </c>
      <c r="C254" s="421" t="s">
        <v>343</v>
      </c>
      <c r="D254" s="421" t="s">
        <v>342</v>
      </c>
      <c r="E254" s="421" t="s">
        <v>341</v>
      </c>
      <c r="F254" s="421" t="s">
        <v>340</v>
      </c>
      <c r="G254" s="420" t="s">
        <v>339</v>
      </c>
      <c r="H254" s="420" t="s">
        <v>338</v>
      </c>
      <c r="I254" s="420" t="s">
        <v>337</v>
      </c>
    </row>
    <row r="255" spans="1:17" s="401" customFormat="1" ht="27" customHeight="1" x14ac:dyDescent="0.15">
      <c r="A255" s="419" t="s">
        <v>9</v>
      </c>
      <c r="B255" s="418">
        <v>844</v>
      </c>
      <c r="C255" s="417">
        <v>42</v>
      </c>
      <c r="D255" s="417">
        <v>357</v>
      </c>
      <c r="E255" s="417">
        <v>179</v>
      </c>
      <c r="F255" s="417">
        <v>60</v>
      </c>
      <c r="G255" s="417">
        <v>0</v>
      </c>
      <c r="H255" s="417">
        <v>12</v>
      </c>
      <c r="I255" s="417">
        <v>194</v>
      </c>
    </row>
    <row r="256" spans="1:17" s="401" customFormat="1" ht="27" customHeight="1" x14ac:dyDescent="0.15">
      <c r="A256" s="409" t="s">
        <v>65</v>
      </c>
      <c r="B256" s="416">
        <v>1090</v>
      </c>
      <c r="C256" s="415">
        <v>38</v>
      </c>
      <c r="D256" s="415">
        <v>377</v>
      </c>
      <c r="E256" s="415">
        <v>255</v>
      </c>
      <c r="F256" s="415">
        <v>130</v>
      </c>
      <c r="G256" s="415">
        <v>0</v>
      </c>
      <c r="H256" s="415">
        <v>21</v>
      </c>
      <c r="I256" s="415">
        <v>269</v>
      </c>
    </row>
    <row r="257" spans="1:27" s="401" customFormat="1" ht="27" customHeight="1" x14ac:dyDescent="0.15">
      <c r="A257" s="409" t="s">
        <v>7</v>
      </c>
      <c r="B257" s="416">
        <v>744</v>
      </c>
      <c r="C257" s="415">
        <v>19</v>
      </c>
      <c r="D257" s="415">
        <v>283</v>
      </c>
      <c r="E257" s="415">
        <v>175</v>
      </c>
      <c r="F257" s="415">
        <v>72</v>
      </c>
      <c r="G257" s="415">
        <v>1</v>
      </c>
      <c r="H257" s="415">
        <v>34</v>
      </c>
      <c r="I257" s="415">
        <v>160</v>
      </c>
    </row>
    <row r="258" spans="1:27" s="401" customFormat="1" ht="27" customHeight="1" x14ac:dyDescent="0.15">
      <c r="A258" s="409" t="s">
        <v>6</v>
      </c>
      <c r="B258" s="416">
        <v>668</v>
      </c>
      <c r="C258" s="415">
        <v>12</v>
      </c>
      <c r="D258" s="415">
        <v>217</v>
      </c>
      <c r="E258" s="415">
        <v>168</v>
      </c>
      <c r="F258" s="415">
        <v>81</v>
      </c>
      <c r="G258" s="415">
        <v>5</v>
      </c>
      <c r="H258" s="415">
        <v>29</v>
      </c>
      <c r="I258" s="415">
        <v>156</v>
      </c>
      <c r="J258" s="403"/>
      <c r="K258" s="403"/>
      <c r="L258" s="403"/>
      <c r="M258" s="403"/>
      <c r="N258" s="403"/>
    </row>
    <row r="259" spans="1:27" s="401" customFormat="1" ht="27" customHeight="1" x14ac:dyDescent="0.15">
      <c r="A259" s="409" t="s">
        <v>63</v>
      </c>
      <c r="B259" s="414">
        <v>671</v>
      </c>
      <c r="C259" s="163">
        <v>17</v>
      </c>
      <c r="D259" s="163">
        <v>172</v>
      </c>
      <c r="E259" s="163">
        <v>165</v>
      </c>
      <c r="F259" s="163">
        <v>126</v>
      </c>
      <c r="G259" s="163">
        <v>0</v>
      </c>
      <c r="H259" s="163">
        <v>39</v>
      </c>
      <c r="I259" s="163">
        <v>152</v>
      </c>
      <c r="J259" s="403"/>
      <c r="K259" s="403"/>
      <c r="L259" s="403"/>
      <c r="M259" s="403"/>
      <c r="N259" s="403"/>
    </row>
    <row r="260" spans="1:27" s="401" customFormat="1" ht="27" customHeight="1" x14ac:dyDescent="0.15">
      <c r="A260" s="406" t="s">
        <v>62</v>
      </c>
      <c r="B260" s="413">
        <v>601</v>
      </c>
      <c r="C260" s="412">
        <v>6</v>
      </c>
      <c r="D260" s="412">
        <v>138</v>
      </c>
      <c r="E260" s="412">
        <v>141</v>
      </c>
      <c r="F260" s="412">
        <v>128</v>
      </c>
      <c r="G260" s="412">
        <v>0</v>
      </c>
      <c r="H260" s="412">
        <v>21</v>
      </c>
      <c r="I260" s="412">
        <v>167</v>
      </c>
      <c r="J260" s="403"/>
      <c r="K260" s="403"/>
      <c r="L260" s="403"/>
      <c r="M260" s="403"/>
      <c r="N260" s="403"/>
    </row>
    <row r="261" spans="1:27" s="401" customFormat="1" ht="27" customHeight="1" x14ac:dyDescent="0.15">
      <c r="A261" s="409"/>
      <c r="B261" s="411">
        <f>SUM(B262:B263)</f>
        <v>601</v>
      </c>
      <c r="C261" s="410">
        <f>SUM(C262:C263)</f>
        <v>6</v>
      </c>
      <c r="D261" s="410">
        <f>SUM(D262:D263)</f>
        <v>138</v>
      </c>
      <c r="E261" s="410">
        <f>SUM(E262:E263)</f>
        <v>141</v>
      </c>
      <c r="F261" s="410">
        <f>SUM(F262:F263)</f>
        <v>128</v>
      </c>
      <c r="G261" s="410">
        <f>SUM(G262:G263)</f>
        <v>0</v>
      </c>
      <c r="H261" s="410">
        <f>SUM(H262:H263)</f>
        <v>21</v>
      </c>
      <c r="I261" s="410">
        <f>SUM(I262:I263)</f>
        <v>167</v>
      </c>
      <c r="J261" s="403"/>
      <c r="K261" s="403"/>
      <c r="L261" s="403"/>
      <c r="M261" s="403"/>
      <c r="N261" s="403"/>
    </row>
    <row r="262" spans="1:27" s="401" customFormat="1" ht="27" customHeight="1" x14ac:dyDescent="0.15">
      <c r="A262" s="409" t="s">
        <v>3</v>
      </c>
      <c r="B262" s="408">
        <v>263</v>
      </c>
      <c r="C262" s="407">
        <v>1</v>
      </c>
      <c r="D262" s="407">
        <v>65</v>
      </c>
      <c r="E262" s="407">
        <v>51</v>
      </c>
      <c r="F262" s="407">
        <v>56</v>
      </c>
      <c r="G262" s="407">
        <v>0</v>
      </c>
      <c r="H262" s="407">
        <v>10</v>
      </c>
      <c r="I262" s="407">
        <v>80</v>
      </c>
      <c r="J262" s="403"/>
      <c r="K262" s="403"/>
      <c r="L262" s="403"/>
      <c r="M262" s="403"/>
      <c r="N262" s="403"/>
    </row>
    <row r="263" spans="1:27" s="401" customFormat="1" ht="27" customHeight="1" x14ac:dyDescent="0.15">
      <c r="A263" s="406" t="s">
        <v>336</v>
      </c>
      <c r="B263" s="405">
        <v>338</v>
      </c>
      <c r="C263" s="404">
        <v>5</v>
      </c>
      <c r="D263" s="404">
        <v>73</v>
      </c>
      <c r="E263" s="404">
        <v>90</v>
      </c>
      <c r="F263" s="404">
        <v>72</v>
      </c>
      <c r="G263" s="404">
        <v>0</v>
      </c>
      <c r="H263" s="404">
        <v>11</v>
      </c>
      <c r="I263" s="404">
        <v>87</v>
      </c>
      <c r="J263" s="403"/>
      <c r="K263" s="403"/>
      <c r="L263" s="403"/>
      <c r="M263" s="403"/>
      <c r="N263" s="403"/>
    </row>
    <row r="264" spans="1:27" s="401" customFormat="1" ht="23.25" customHeight="1" x14ac:dyDescent="0.15">
      <c r="A264" s="402" t="s">
        <v>335</v>
      </c>
    </row>
    <row r="268" spans="1:27" ht="21.75" customHeight="1" x14ac:dyDescent="0.15">
      <c r="A268" s="67" t="s">
        <v>334</v>
      </c>
    </row>
    <row r="269" spans="1:27" ht="21.75" customHeight="1" x14ac:dyDescent="0.15">
      <c r="A269" s="67"/>
    </row>
    <row r="270" spans="1:27" ht="20.100000000000001" customHeight="1" x14ac:dyDescent="0.15">
      <c r="A270" s="6" t="s">
        <v>333</v>
      </c>
      <c r="C270" s="68"/>
      <c r="D270" s="68"/>
      <c r="E270" s="6" t="s">
        <v>58</v>
      </c>
      <c r="F270" s="6" t="s">
        <v>58</v>
      </c>
      <c r="I270" s="6" t="s">
        <v>58</v>
      </c>
      <c r="N270" s="6" t="s">
        <v>58</v>
      </c>
    </row>
    <row r="271" spans="1:27" ht="20.100000000000001" customHeight="1" x14ac:dyDescent="0.15">
      <c r="A271" s="400" t="s">
        <v>109</v>
      </c>
      <c r="B271" s="108" t="s">
        <v>332</v>
      </c>
      <c r="C271" s="107"/>
      <c r="D271" s="107"/>
      <c r="E271" s="107"/>
      <c r="F271" s="107" t="s">
        <v>331</v>
      </c>
      <c r="G271" s="107"/>
      <c r="H271" s="107"/>
      <c r="I271" s="108" t="s">
        <v>330</v>
      </c>
      <c r="J271" s="107"/>
      <c r="K271" s="107"/>
      <c r="L271" s="400" t="s">
        <v>329</v>
      </c>
      <c r="M271" s="106" t="s">
        <v>171</v>
      </c>
      <c r="N271" s="105"/>
      <c r="O271" s="105"/>
      <c r="P271" s="105"/>
      <c r="Q271" s="105"/>
      <c r="R271" s="105"/>
      <c r="S271" s="105"/>
      <c r="T271" s="105"/>
      <c r="U271" s="102"/>
      <c r="V271" s="399" t="s">
        <v>328</v>
      </c>
      <c r="W271" s="398" t="s">
        <v>327</v>
      </c>
      <c r="X271" s="49"/>
      <c r="Y271" s="257"/>
      <c r="Z271" s="257"/>
      <c r="AA271" s="257"/>
    </row>
    <row r="272" spans="1:27" ht="20.100000000000001" customHeight="1" x14ac:dyDescent="0.15">
      <c r="A272" s="397"/>
      <c r="B272" s="387"/>
      <c r="C272" s="108" t="s">
        <v>326</v>
      </c>
      <c r="D272" s="108" t="s">
        <v>317</v>
      </c>
      <c r="E272" s="108" t="s">
        <v>10</v>
      </c>
      <c r="F272" s="108" t="s">
        <v>325</v>
      </c>
      <c r="G272" s="108" t="s">
        <v>324</v>
      </c>
      <c r="H272" s="108" t="s">
        <v>323</v>
      </c>
      <c r="I272" s="390"/>
      <c r="J272" s="108" t="s">
        <v>163</v>
      </c>
      <c r="K272" s="108" t="s">
        <v>162</v>
      </c>
      <c r="L272" s="397"/>
      <c r="M272" s="396" t="s">
        <v>143</v>
      </c>
      <c r="N272" s="395"/>
      <c r="O272" s="394"/>
      <c r="P272" s="395" t="s">
        <v>167</v>
      </c>
      <c r="Q272" s="395"/>
      <c r="R272" s="394"/>
      <c r="S272" s="396" t="s">
        <v>166</v>
      </c>
      <c r="T272" s="395"/>
      <c r="U272" s="394"/>
      <c r="V272" s="393"/>
      <c r="W272" s="392"/>
      <c r="X272" s="257"/>
      <c r="Y272"/>
      <c r="Z272" s="257"/>
      <c r="AA272" s="257"/>
    </row>
    <row r="273" spans="1:27" ht="27.75" customHeight="1" x14ac:dyDescent="0.15">
      <c r="A273" s="391"/>
      <c r="B273" s="390"/>
      <c r="C273" s="389"/>
      <c r="D273" s="389"/>
      <c r="E273" s="389"/>
      <c r="F273" s="389"/>
      <c r="G273" s="389"/>
      <c r="H273" s="389"/>
      <c r="I273" s="390"/>
      <c r="J273" s="389"/>
      <c r="K273" s="389"/>
      <c r="L273" s="388"/>
      <c r="M273" s="387"/>
      <c r="N273" s="386" t="s">
        <v>154</v>
      </c>
      <c r="O273" s="385" t="s">
        <v>153</v>
      </c>
      <c r="P273" s="387"/>
      <c r="Q273" s="386" t="s">
        <v>154</v>
      </c>
      <c r="R273" s="385" t="s">
        <v>153</v>
      </c>
      <c r="S273" s="387"/>
      <c r="T273" s="386" t="s">
        <v>154</v>
      </c>
      <c r="U273" s="385" t="s">
        <v>153</v>
      </c>
      <c r="V273" s="384"/>
      <c r="W273" s="383"/>
      <c r="X273" s="257"/>
      <c r="Y273" s="49"/>
      <c r="Z273" s="257"/>
      <c r="AA273" s="257"/>
    </row>
    <row r="274" spans="1:27" s="379" customFormat="1" ht="27.75" customHeight="1" x14ac:dyDescent="0.15">
      <c r="A274" s="240" t="s">
        <v>9</v>
      </c>
      <c r="B274" s="381">
        <v>232</v>
      </c>
      <c r="C274" s="381">
        <v>203</v>
      </c>
      <c r="D274" s="381">
        <v>8</v>
      </c>
      <c r="E274" s="381">
        <v>21</v>
      </c>
      <c r="F274" s="381">
        <v>85</v>
      </c>
      <c r="G274" s="381">
        <v>1</v>
      </c>
      <c r="H274" s="381">
        <v>4234</v>
      </c>
      <c r="I274" s="381">
        <v>3001186</v>
      </c>
      <c r="J274" s="381">
        <v>867289</v>
      </c>
      <c r="K274" s="381">
        <v>2133897</v>
      </c>
      <c r="L274" s="382">
        <v>9579301</v>
      </c>
      <c r="M274" s="381">
        <v>26</v>
      </c>
      <c r="N274" s="381">
        <v>0</v>
      </c>
      <c r="O274" s="381">
        <v>0</v>
      </c>
      <c r="P274" s="381">
        <v>1</v>
      </c>
      <c r="Q274" s="381">
        <v>0</v>
      </c>
      <c r="R274" s="381">
        <v>0</v>
      </c>
      <c r="S274" s="381">
        <v>25</v>
      </c>
      <c r="T274" s="381">
        <v>0</v>
      </c>
      <c r="U274" s="381">
        <v>0</v>
      </c>
      <c r="V274" s="381">
        <v>1</v>
      </c>
      <c r="W274" s="381">
        <v>54</v>
      </c>
      <c r="X274" s="380"/>
      <c r="Y274" s="380"/>
      <c r="Z274" s="380"/>
      <c r="AA274" s="380"/>
    </row>
    <row r="275" spans="1:27" s="131" customFormat="1" ht="27.75" customHeight="1" x14ac:dyDescent="0.15">
      <c r="A275" s="238" t="s">
        <v>65</v>
      </c>
      <c r="B275" s="136">
        <v>243</v>
      </c>
      <c r="C275" s="135">
        <v>209</v>
      </c>
      <c r="D275" s="135">
        <v>2</v>
      </c>
      <c r="E275" s="135">
        <v>32</v>
      </c>
      <c r="F275" s="135">
        <v>69</v>
      </c>
      <c r="G275" s="135">
        <v>2</v>
      </c>
      <c r="H275" s="135">
        <v>2596</v>
      </c>
      <c r="I275" s="135">
        <v>907802</v>
      </c>
      <c r="J275" s="135">
        <v>324945</v>
      </c>
      <c r="K275" s="135">
        <v>582857</v>
      </c>
      <c r="L275" s="378">
        <v>9212328</v>
      </c>
      <c r="M275" s="135">
        <v>12</v>
      </c>
      <c r="N275" s="135">
        <v>0</v>
      </c>
      <c r="O275" s="135">
        <v>0</v>
      </c>
      <c r="P275" s="135">
        <v>0</v>
      </c>
      <c r="Q275" s="135">
        <v>0</v>
      </c>
      <c r="R275" s="135">
        <v>0</v>
      </c>
      <c r="S275" s="135">
        <v>12</v>
      </c>
      <c r="T275" s="135">
        <v>0</v>
      </c>
      <c r="U275" s="135">
        <v>0</v>
      </c>
      <c r="V275" s="135">
        <v>4</v>
      </c>
      <c r="W275" s="135">
        <v>76</v>
      </c>
      <c r="X275" s="47"/>
      <c r="Y275" s="47"/>
      <c r="Z275" s="47"/>
      <c r="AA275" s="47"/>
    </row>
    <row r="276" spans="1:27" s="131" customFormat="1" ht="27.75" customHeight="1" x14ac:dyDescent="0.15">
      <c r="A276" s="238" t="s">
        <v>7</v>
      </c>
      <c r="B276" s="136">
        <v>203</v>
      </c>
      <c r="C276" s="135">
        <v>155</v>
      </c>
      <c r="D276" s="135">
        <v>9</v>
      </c>
      <c r="E276" s="135">
        <v>39</v>
      </c>
      <c r="F276" s="135">
        <v>75</v>
      </c>
      <c r="G276" s="135">
        <v>5</v>
      </c>
      <c r="H276" s="135">
        <v>2459</v>
      </c>
      <c r="I276" s="135">
        <v>1471531</v>
      </c>
      <c r="J276" s="135">
        <v>474823</v>
      </c>
      <c r="K276" s="135">
        <v>996708</v>
      </c>
      <c r="L276" s="378">
        <v>16435454</v>
      </c>
      <c r="M276" s="135">
        <v>15</v>
      </c>
      <c r="N276" s="135">
        <v>9</v>
      </c>
      <c r="O276" s="135">
        <v>6</v>
      </c>
      <c r="P276" s="135">
        <v>2</v>
      </c>
      <c r="Q276" s="135">
        <v>1</v>
      </c>
      <c r="R276" s="135">
        <v>1</v>
      </c>
      <c r="S276" s="135">
        <v>13</v>
      </c>
      <c r="T276" s="135">
        <v>8</v>
      </c>
      <c r="U276" s="135">
        <v>5</v>
      </c>
      <c r="V276" s="135">
        <v>12</v>
      </c>
      <c r="W276" s="135">
        <v>174</v>
      </c>
      <c r="X276" s="47"/>
      <c r="Y276" s="47"/>
      <c r="Z276" s="47"/>
      <c r="AA276" s="47"/>
    </row>
    <row r="277" spans="1:27" s="131" customFormat="1" ht="27.75" customHeight="1" x14ac:dyDescent="0.15">
      <c r="A277" s="238" t="s">
        <v>6</v>
      </c>
      <c r="B277" s="377">
        <v>267</v>
      </c>
      <c r="C277" s="376">
        <v>210</v>
      </c>
      <c r="D277" s="376">
        <v>16</v>
      </c>
      <c r="E277" s="376">
        <v>41</v>
      </c>
      <c r="F277" s="376">
        <v>92</v>
      </c>
      <c r="G277" s="376">
        <v>2</v>
      </c>
      <c r="H277" s="376">
        <v>8199</v>
      </c>
      <c r="I277" s="376">
        <v>1659844</v>
      </c>
      <c r="J277" s="376">
        <v>672748</v>
      </c>
      <c r="K277" s="376">
        <v>987096</v>
      </c>
      <c r="L277" s="376">
        <v>10509679</v>
      </c>
      <c r="M277" s="375">
        <v>13</v>
      </c>
      <c r="N277" s="375">
        <v>13</v>
      </c>
      <c r="O277" s="375">
        <v>0</v>
      </c>
      <c r="P277" s="375">
        <v>2</v>
      </c>
      <c r="Q277" s="375">
        <v>2</v>
      </c>
      <c r="R277" s="375">
        <v>0</v>
      </c>
      <c r="S277" s="375">
        <v>11</v>
      </c>
      <c r="T277" s="375">
        <v>11</v>
      </c>
      <c r="U277" s="375">
        <v>0</v>
      </c>
      <c r="V277" s="375">
        <v>2</v>
      </c>
      <c r="W277" s="375">
        <v>54</v>
      </c>
      <c r="X277" s="47"/>
      <c r="Y277" s="47"/>
      <c r="Z277" s="47"/>
      <c r="AA277" s="47"/>
    </row>
    <row r="278" spans="1:27" s="207" customFormat="1" ht="27.75" customHeight="1" x14ac:dyDescent="0.15">
      <c r="A278" s="372" t="s">
        <v>63</v>
      </c>
      <c r="B278" s="371">
        <v>230</v>
      </c>
      <c r="C278" s="370">
        <v>192</v>
      </c>
      <c r="D278" s="370">
        <v>8</v>
      </c>
      <c r="E278" s="370">
        <v>30</v>
      </c>
      <c r="F278" s="370">
        <v>77</v>
      </c>
      <c r="G278" s="370">
        <v>2</v>
      </c>
      <c r="H278" s="370">
        <v>7733</v>
      </c>
      <c r="I278" s="370">
        <v>2750482</v>
      </c>
      <c r="J278" s="370">
        <v>1394660</v>
      </c>
      <c r="K278" s="370">
        <v>1355822</v>
      </c>
      <c r="L278" s="370">
        <v>20907062</v>
      </c>
      <c r="M278" s="369">
        <v>13</v>
      </c>
      <c r="N278" s="369">
        <v>10</v>
      </c>
      <c r="O278" s="369">
        <v>3</v>
      </c>
      <c r="P278" s="369">
        <v>0</v>
      </c>
      <c r="Q278" s="369">
        <v>0</v>
      </c>
      <c r="R278" s="369">
        <v>0</v>
      </c>
      <c r="S278" s="369">
        <v>13</v>
      </c>
      <c r="T278" s="369">
        <v>10</v>
      </c>
      <c r="U278" s="369">
        <v>3</v>
      </c>
      <c r="V278" s="369">
        <v>4</v>
      </c>
      <c r="W278" s="369">
        <v>10</v>
      </c>
      <c r="X278" s="364"/>
      <c r="Y278" s="364"/>
      <c r="Z278" s="364"/>
      <c r="AA278" s="364"/>
    </row>
    <row r="279" spans="1:27" s="203" customFormat="1" ht="27.75" customHeight="1" x14ac:dyDescent="0.15">
      <c r="A279" s="368" t="s">
        <v>62</v>
      </c>
      <c r="B279" s="367">
        <v>369</v>
      </c>
      <c r="C279" s="366">
        <v>318</v>
      </c>
      <c r="D279" s="366">
        <v>9</v>
      </c>
      <c r="E279" s="366">
        <v>42</v>
      </c>
      <c r="F279" s="366">
        <v>128</v>
      </c>
      <c r="G279" s="366">
        <v>7</v>
      </c>
      <c r="H279" s="366">
        <v>5402</v>
      </c>
      <c r="I279" s="366">
        <v>1422687</v>
      </c>
      <c r="J279" s="366">
        <v>493158</v>
      </c>
      <c r="K279" s="366">
        <v>929529</v>
      </c>
      <c r="L279" s="366">
        <v>16301959</v>
      </c>
      <c r="M279" s="365">
        <v>20</v>
      </c>
      <c r="N279" s="365">
        <v>14</v>
      </c>
      <c r="O279" s="365">
        <v>6</v>
      </c>
      <c r="P279" s="365">
        <v>2</v>
      </c>
      <c r="Q279" s="365">
        <v>1</v>
      </c>
      <c r="R279" s="365">
        <v>1</v>
      </c>
      <c r="S279" s="365">
        <v>18</v>
      </c>
      <c r="T279" s="365">
        <v>13</v>
      </c>
      <c r="U279" s="365">
        <v>5</v>
      </c>
      <c r="V279" s="365">
        <v>15</v>
      </c>
      <c r="W279" s="365">
        <v>15</v>
      </c>
      <c r="X279" s="364"/>
      <c r="Y279" s="364"/>
      <c r="Z279" s="364"/>
      <c r="AA279" s="364"/>
    </row>
    <row r="280" spans="1:27" s="203" customFormat="1" ht="15.75" customHeight="1" x14ac:dyDescent="0.15">
      <c r="A280" s="372"/>
      <c r="B280" s="374">
        <f>SUM(B281:B282)</f>
        <v>369</v>
      </c>
      <c r="C280" s="373">
        <f>SUM(C281:C282)</f>
        <v>318</v>
      </c>
      <c r="D280" s="373">
        <f>SUM(D281:D282)</f>
        <v>9</v>
      </c>
      <c r="E280" s="373">
        <f>SUM(E281:E282)</f>
        <v>42</v>
      </c>
      <c r="F280" s="373">
        <f>SUM(F281:F282)</f>
        <v>128</v>
      </c>
      <c r="G280" s="373">
        <f>SUM(G281:G282)</f>
        <v>7</v>
      </c>
      <c r="H280" s="373">
        <f>SUM(H281:H282)</f>
        <v>5402</v>
      </c>
      <c r="I280" s="373">
        <f>SUM(I281:I282)</f>
        <v>1422687</v>
      </c>
      <c r="J280" s="373">
        <f>SUM(J281:J282)</f>
        <v>493158</v>
      </c>
      <c r="K280" s="373">
        <f>SUM(K281:K282)</f>
        <v>929529</v>
      </c>
      <c r="L280" s="373">
        <f>SUM(L281:L282)</f>
        <v>16301959</v>
      </c>
      <c r="M280" s="373">
        <f>SUM(M281:M282)</f>
        <v>20</v>
      </c>
      <c r="N280" s="373">
        <f>SUM(N281:N282)</f>
        <v>14</v>
      </c>
      <c r="O280" s="373">
        <f>SUM(O281:O282)</f>
        <v>6</v>
      </c>
      <c r="P280" s="373">
        <f>SUM(P281:P282)</f>
        <v>2</v>
      </c>
      <c r="Q280" s="373">
        <f>SUM(Q281:Q282)</f>
        <v>1</v>
      </c>
      <c r="R280" s="373">
        <f>SUM(R281:R282)</f>
        <v>1</v>
      </c>
      <c r="S280" s="373">
        <f>SUM(S281:S282)</f>
        <v>18</v>
      </c>
      <c r="T280" s="373">
        <f>SUM(T281:T282)</f>
        <v>13</v>
      </c>
      <c r="U280" s="373">
        <f>SUM(U281:U282)</f>
        <v>5</v>
      </c>
      <c r="V280" s="373">
        <f>SUM(V281:V282)</f>
        <v>15</v>
      </c>
      <c r="W280" s="373">
        <f>SUM(W281:W282)</f>
        <v>15</v>
      </c>
      <c r="X280" s="364"/>
      <c r="Y280" s="364"/>
      <c r="Z280" s="364"/>
      <c r="AA280" s="364"/>
    </row>
    <row r="281" spans="1:27" s="203" customFormat="1" ht="21" customHeight="1" x14ac:dyDescent="0.15">
      <c r="A281" s="372" t="s">
        <v>189</v>
      </c>
      <c r="B281" s="371">
        <v>270</v>
      </c>
      <c r="C281" s="370">
        <v>243</v>
      </c>
      <c r="D281" s="370">
        <v>8</v>
      </c>
      <c r="E281" s="370">
        <v>19</v>
      </c>
      <c r="F281" s="370">
        <v>90</v>
      </c>
      <c r="G281" s="370">
        <v>4</v>
      </c>
      <c r="H281" s="370">
        <v>3086</v>
      </c>
      <c r="I281" s="370">
        <v>999458</v>
      </c>
      <c r="J281" s="370">
        <v>335148</v>
      </c>
      <c r="K281" s="370">
        <v>664310</v>
      </c>
      <c r="L281" s="370">
        <v>8434921</v>
      </c>
      <c r="M281" s="369">
        <v>11</v>
      </c>
      <c r="N281" s="369">
        <v>8</v>
      </c>
      <c r="O281" s="369">
        <v>3</v>
      </c>
      <c r="P281" s="369">
        <v>2</v>
      </c>
      <c r="Q281" s="369">
        <v>1</v>
      </c>
      <c r="R281" s="369">
        <v>1</v>
      </c>
      <c r="S281" s="369">
        <v>9</v>
      </c>
      <c r="T281" s="369">
        <v>7</v>
      </c>
      <c r="U281" s="369">
        <v>2</v>
      </c>
      <c r="V281" s="369">
        <v>7</v>
      </c>
      <c r="W281" s="369">
        <v>7</v>
      </c>
      <c r="X281" s="364"/>
      <c r="Y281" s="364"/>
      <c r="Z281" s="364"/>
      <c r="AA281" s="364"/>
    </row>
    <row r="282" spans="1:27" s="207" customFormat="1" ht="27.75" customHeight="1" x14ac:dyDescent="0.15">
      <c r="A282" s="368" t="s">
        <v>188</v>
      </c>
      <c r="B282" s="367">
        <v>99</v>
      </c>
      <c r="C282" s="366">
        <v>75</v>
      </c>
      <c r="D282" s="366">
        <v>1</v>
      </c>
      <c r="E282" s="366">
        <v>23</v>
      </c>
      <c r="F282" s="366">
        <v>38</v>
      </c>
      <c r="G282" s="366">
        <v>3</v>
      </c>
      <c r="H282" s="366">
        <v>2316</v>
      </c>
      <c r="I282" s="366">
        <v>423229</v>
      </c>
      <c r="J282" s="366">
        <v>158010</v>
      </c>
      <c r="K282" s="366">
        <v>265219</v>
      </c>
      <c r="L282" s="366">
        <v>7867038</v>
      </c>
      <c r="M282" s="365">
        <v>9</v>
      </c>
      <c r="N282" s="365">
        <v>6</v>
      </c>
      <c r="O282" s="365">
        <v>3</v>
      </c>
      <c r="P282" s="365">
        <v>0</v>
      </c>
      <c r="Q282" s="365">
        <v>0</v>
      </c>
      <c r="R282" s="365">
        <v>0</v>
      </c>
      <c r="S282" s="365">
        <v>9</v>
      </c>
      <c r="T282" s="365">
        <v>6</v>
      </c>
      <c r="U282" s="365">
        <v>3</v>
      </c>
      <c r="V282" s="365">
        <v>8</v>
      </c>
      <c r="W282" s="365">
        <v>8</v>
      </c>
      <c r="X282" s="364"/>
      <c r="Y282" s="364"/>
      <c r="Z282" s="364"/>
      <c r="AA282" s="364"/>
    </row>
    <row r="283" spans="1:27" ht="22.5" customHeight="1" x14ac:dyDescent="0.15">
      <c r="A283" s="6" t="s">
        <v>322</v>
      </c>
      <c r="E283" s="186"/>
      <c r="M283" s="6"/>
      <c r="N283" s="6"/>
    </row>
    <row r="284" spans="1:27" x14ac:dyDescent="0.15">
      <c r="A284" s="1" t="s">
        <v>321</v>
      </c>
    </row>
    <row r="287" spans="1:27" ht="21.75" customHeight="1" x14ac:dyDescent="0.15">
      <c r="A287" s="67" t="s">
        <v>320</v>
      </c>
      <c r="E287" s="363"/>
      <c r="F287" s="363"/>
      <c r="K287" s="6" t="s">
        <v>58</v>
      </c>
      <c r="L287" s="6" t="s">
        <v>58</v>
      </c>
    </row>
    <row r="290" spans="1:14" ht="20.100000000000001" customHeight="1" x14ac:dyDescent="0.15">
      <c r="A290" s="362" t="s">
        <v>303</v>
      </c>
      <c r="B290" s="131"/>
      <c r="C290" s="131"/>
      <c r="D290" s="131"/>
      <c r="E290" s="131"/>
      <c r="F290" s="131"/>
      <c r="G290" s="131"/>
      <c r="H290" s="131"/>
      <c r="I290" s="131"/>
      <c r="J290" s="131"/>
      <c r="K290" s="131"/>
      <c r="L290" s="131"/>
      <c r="M290" s="131"/>
    </row>
    <row r="291" spans="1:14" s="68" customFormat="1" ht="20.100000000000001" customHeight="1" x14ac:dyDescent="0.15">
      <c r="A291" s="197" t="s">
        <v>109</v>
      </c>
      <c r="B291" s="361" t="s">
        <v>143</v>
      </c>
      <c r="C291" s="233" t="s">
        <v>319</v>
      </c>
      <c r="D291" s="232"/>
      <c r="E291" s="232"/>
      <c r="F291" s="232"/>
      <c r="G291" s="232"/>
      <c r="H291" s="232"/>
      <c r="I291" s="361"/>
      <c r="J291" s="226" t="s">
        <v>318</v>
      </c>
      <c r="K291" s="233" t="s">
        <v>317</v>
      </c>
      <c r="L291" s="361"/>
      <c r="M291" s="228" t="s">
        <v>316</v>
      </c>
    </row>
    <row r="292" spans="1:14" s="68" customFormat="1" ht="30" customHeight="1" x14ac:dyDescent="0.15">
      <c r="A292" s="197"/>
      <c r="B292" s="361"/>
      <c r="C292" s="219" t="s">
        <v>315</v>
      </c>
      <c r="D292" s="219" t="s">
        <v>314</v>
      </c>
      <c r="E292" s="219" t="s">
        <v>313</v>
      </c>
      <c r="F292" s="219" t="s">
        <v>312</v>
      </c>
      <c r="G292" s="193" t="s">
        <v>196</v>
      </c>
      <c r="H292" s="193" t="s">
        <v>311</v>
      </c>
      <c r="I292" s="193" t="s">
        <v>190</v>
      </c>
      <c r="J292" s="227" t="s">
        <v>58</v>
      </c>
      <c r="K292" s="219" t="s">
        <v>310</v>
      </c>
      <c r="L292" s="193" t="s">
        <v>309</v>
      </c>
      <c r="M292" s="233" t="s">
        <v>58</v>
      </c>
      <c r="N292" s="68" t="s">
        <v>58</v>
      </c>
    </row>
    <row r="293" spans="1:14" ht="27" customHeight="1" x14ac:dyDescent="0.15">
      <c r="A293" s="360" t="s">
        <v>9</v>
      </c>
      <c r="B293" s="18">
        <v>232</v>
      </c>
      <c r="C293" s="18">
        <v>65</v>
      </c>
      <c r="D293" s="18">
        <v>21</v>
      </c>
      <c r="E293" s="18">
        <v>2</v>
      </c>
      <c r="F293" s="18">
        <v>3</v>
      </c>
      <c r="G293" s="18">
        <v>3</v>
      </c>
      <c r="H293" s="18">
        <v>106</v>
      </c>
      <c r="I293" s="18">
        <v>3</v>
      </c>
      <c r="J293" s="18">
        <v>0</v>
      </c>
      <c r="K293" s="18">
        <v>1</v>
      </c>
      <c r="L293" s="18">
        <v>7</v>
      </c>
      <c r="M293" s="18">
        <v>21</v>
      </c>
    </row>
    <row r="294" spans="1:14" ht="27" customHeight="1" x14ac:dyDescent="0.15">
      <c r="A294" s="354" t="s">
        <v>65</v>
      </c>
      <c r="B294" s="17">
        <v>243</v>
      </c>
      <c r="C294" s="16">
        <v>58</v>
      </c>
      <c r="D294" s="16">
        <v>35</v>
      </c>
      <c r="E294" s="16">
        <v>0</v>
      </c>
      <c r="F294" s="16">
        <v>2</v>
      </c>
      <c r="G294" s="16">
        <v>3</v>
      </c>
      <c r="H294" s="16">
        <v>110</v>
      </c>
      <c r="I294" s="16">
        <v>1</v>
      </c>
      <c r="J294" s="16">
        <v>1</v>
      </c>
      <c r="K294" s="16">
        <v>2</v>
      </c>
      <c r="L294" s="16">
        <v>0</v>
      </c>
      <c r="M294" s="16">
        <v>31</v>
      </c>
    </row>
    <row r="295" spans="1:14" ht="27" customHeight="1" x14ac:dyDescent="0.15">
      <c r="A295" s="354" t="s">
        <v>7</v>
      </c>
      <c r="B295" s="17">
        <v>203</v>
      </c>
      <c r="C295" s="16">
        <v>37</v>
      </c>
      <c r="D295" s="16">
        <v>30</v>
      </c>
      <c r="E295" s="16">
        <v>1</v>
      </c>
      <c r="F295" s="16">
        <v>0</v>
      </c>
      <c r="G295" s="16">
        <v>1</v>
      </c>
      <c r="H295" s="16">
        <v>86</v>
      </c>
      <c r="I295" s="16">
        <v>0</v>
      </c>
      <c r="J295" s="16">
        <v>2</v>
      </c>
      <c r="K295" s="16">
        <v>5</v>
      </c>
      <c r="L295" s="16">
        <v>4</v>
      </c>
      <c r="M295" s="16">
        <v>37</v>
      </c>
    </row>
    <row r="296" spans="1:14" ht="27" customHeight="1" x14ac:dyDescent="0.15">
      <c r="A296" s="354" t="s">
        <v>6</v>
      </c>
      <c r="B296" s="359">
        <v>267</v>
      </c>
      <c r="C296" s="357">
        <v>45</v>
      </c>
      <c r="D296" s="357">
        <v>24</v>
      </c>
      <c r="E296" s="357">
        <v>2</v>
      </c>
      <c r="F296" s="357">
        <v>0</v>
      </c>
      <c r="G296" s="357">
        <v>1</v>
      </c>
      <c r="H296" s="358">
        <v>136</v>
      </c>
      <c r="I296" s="358">
        <v>2</v>
      </c>
      <c r="J296" s="357">
        <v>0</v>
      </c>
      <c r="K296" s="358">
        <v>4</v>
      </c>
      <c r="L296" s="357">
        <v>12</v>
      </c>
      <c r="M296" s="357">
        <v>41</v>
      </c>
    </row>
    <row r="297" spans="1:14" ht="27" customHeight="1" x14ac:dyDescent="0.15">
      <c r="A297" s="354" t="s">
        <v>63</v>
      </c>
      <c r="B297" s="353">
        <v>230</v>
      </c>
      <c r="C297" s="351">
        <v>35</v>
      </c>
      <c r="D297" s="351">
        <v>27</v>
      </c>
      <c r="E297" s="351">
        <v>1</v>
      </c>
      <c r="F297" s="351">
        <v>1</v>
      </c>
      <c r="G297" s="351">
        <v>2</v>
      </c>
      <c r="H297" s="352">
        <v>126</v>
      </c>
      <c r="I297" s="352">
        <v>0</v>
      </c>
      <c r="J297" s="351">
        <v>4</v>
      </c>
      <c r="K297" s="352">
        <v>0</v>
      </c>
      <c r="L297" s="351">
        <v>8</v>
      </c>
      <c r="M297" s="351">
        <v>26</v>
      </c>
    </row>
    <row r="298" spans="1:14" ht="27" customHeight="1" x14ac:dyDescent="0.15">
      <c r="A298" s="350" t="s">
        <v>62</v>
      </c>
      <c r="B298" s="349">
        <v>369</v>
      </c>
      <c r="C298" s="347">
        <v>68</v>
      </c>
      <c r="D298" s="347">
        <v>40</v>
      </c>
      <c r="E298" s="347">
        <v>5</v>
      </c>
      <c r="F298" s="347">
        <v>5</v>
      </c>
      <c r="G298" s="347">
        <v>2</v>
      </c>
      <c r="H298" s="348">
        <v>199</v>
      </c>
      <c r="I298" s="348">
        <v>0</v>
      </c>
      <c r="J298" s="347">
        <v>1</v>
      </c>
      <c r="K298" s="348">
        <v>3</v>
      </c>
      <c r="L298" s="347">
        <v>6</v>
      </c>
      <c r="M298" s="347">
        <v>40</v>
      </c>
    </row>
    <row r="299" spans="1:14" ht="16.5" customHeight="1" x14ac:dyDescent="0.15">
      <c r="A299" s="354"/>
      <c r="B299" s="356">
        <f>SUM(B300:B301)</f>
        <v>369</v>
      </c>
      <c r="C299" s="355">
        <f>SUM(C300:C301)</f>
        <v>68</v>
      </c>
      <c r="D299" s="355">
        <f>SUM(D300:D301)</f>
        <v>40</v>
      </c>
      <c r="E299" s="355">
        <f>SUM(E300:E301)</f>
        <v>5</v>
      </c>
      <c r="F299" s="355">
        <f>SUM(F300:F301)</f>
        <v>5</v>
      </c>
      <c r="G299" s="355">
        <f>SUM(G300:G301)</f>
        <v>2</v>
      </c>
      <c r="H299" s="355">
        <f>SUM(H300:H301)</f>
        <v>199</v>
      </c>
      <c r="I299" s="355">
        <f>SUM(I300:I301)</f>
        <v>0</v>
      </c>
      <c r="J299" s="355">
        <f>SUM(J300:J301)</f>
        <v>1</v>
      </c>
      <c r="K299" s="355">
        <f>SUM(K300:K301)</f>
        <v>3</v>
      </c>
      <c r="L299" s="355">
        <f>SUM(L300:L301)</f>
        <v>6</v>
      </c>
      <c r="M299" s="355">
        <f>SUM(M300:M301)</f>
        <v>40</v>
      </c>
    </row>
    <row r="300" spans="1:14" ht="19.5" customHeight="1" x14ac:dyDescent="0.15">
      <c r="A300" s="354" t="s">
        <v>189</v>
      </c>
      <c r="B300" s="353">
        <v>270</v>
      </c>
      <c r="C300" s="351">
        <v>51</v>
      </c>
      <c r="D300" s="351">
        <v>31</v>
      </c>
      <c r="E300" s="351">
        <v>3</v>
      </c>
      <c r="F300" s="351">
        <v>4</v>
      </c>
      <c r="G300" s="351">
        <v>1</v>
      </c>
      <c r="H300" s="352">
        <v>153</v>
      </c>
      <c r="I300" s="352">
        <v>0</v>
      </c>
      <c r="J300" s="351">
        <v>0</v>
      </c>
      <c r="K300" s="352">
        <v>3</v>
      </c>
      <c r="L300" s="351">
        <v>5</v>
      </c>
      <c r="M300" s="351">
        <v>19</v>
      </c>
    </row>
    <row r="301" spans="1:14" s="131" customFormat="1" ht="21.75" customHeight="1" x14ac:dyDescent="0.15">
      <c r="A301" s="350" t="s">
        <v>308</v>
      </c>
      <c r="B301" s="349">
        <v>99</v>
      </c>
      <c r="C301" s="347">
        <v>17</v>
      </c>
      <c r="D301" s="347">
        <v>9</v>
      </c>
      <c r="E301" s="347">
        <v>2</v>
      </c>
      <c r="F301" s="347">
        <v>1</v>
      </c>
      <c r="G301" s="347">
        <v>1</v>
      </c>
      <c r="H301" s="348">
        <v>46</v>
      </c>
      <c r="I301" s="348">
        <v>0</v>
      </c>
      <c r="J301" s="347">
        <v>1</v>
      </c>
      <c r="K301" s="348">
        <v>0</v>
      </c>
      <c r="L301" s="347">
        <v>1</v>
      </c>
      <c r="M301" s="347">
        <v>21</v>
      </c>
    </row>
    <row r="302" spans="1:14" s="174" customFormat="1" ht="21.75" customHeight="1" x14ac:dyDescent="0.15">
      <c r="A302" s="306" t="s">
        <v>307</v>
      </c>
      <c r="B302" s="278"/>
      <c r="C302" s="278"/>
      <c r="D302" s="278"/>
      <c r="E302" s="278"/>
      <c r="F302" s="278"/>
      <c r="G302" s="278"/>
      <c r="H302" s="278"/>
      <c r="I302" s="278"/>
      <c r="J302" s="278"/>
      <c r="K302" s="278"/>
      <c r="L302" s="278"/>
      <c r="M302" s="278"/>
    </row>
    <row r="303" spans="1:14" s="174" customFormat="1" ht="15.75" customHeight="1" x14ac:dyDescent="0.15">
      <c r="A303" s="174" t="s">
        <v>306</v>
      </c>
      <c r="B303" s="278"/>
      <c r="C303" s="278"/>
      <c r="D303" s="278"/>
      <c r="E303" s="278"/>
      <c r="F303" s="278"/>
      <c r="G303" s="278"/>
      <c r="H303" s="278"/>
      <c r="I303" s="278"/>
      <c r="J303" s="278"/>
      <c r="K303" s="278"/>
      <c r="L303" s="278"/>
      <c r="M303" s="278"/>
    </row>
    <row r="304" spans="1:14" x14ac:dyDescent="0.15">
      <c r="A304" s="1" t="s">
        <v>305</v>
      </c>
    </row>
    <row r="307" spans="1:21" ht="21.75" customHeight="1" x14ac:dyDescent="0.15">
      <c r="A307" s="67" t="s">
        <v>304</v>
      </c>
      <c r="B307" s="6"/>
      <c r="C307" s="234"/>
      <c r="E307" s="6"/>
      <c r="J307" s="6" t="s">
        <v>58</v>
      </c>
    </row>
    <row r="308" spans="1:21" ht="21" customHeight="1" x14ac:dyDescent="0.15">
      <c r="A308" s="6" t="s">
        <v>58</v>
      </c>
      <c r="B308" s="6" t="s">
        <v>58</v>
      </c>
      <c r="D308" s="6" t="s">
        <v>58</v>
      </c>
      <c r="E308" s="6" t="s">
        <v>58</v>
      </c>
      <c r="J308" s="6" t="s">
        <v>58</v>
      </c>
      <c r="L308" s="6" t="s">
        <v>58</v>
      </c>
    </row>
    <row r="309" spans="1:21" ht="20.100000000000001" customHeight="1" x14ac:dyDescent="0.15">
      <c r="A309" s="6" t="s">
        <v>303</v>
      </c>
      <c r="B309" s="6" t="s">
        <v>58</v>
      </c>
      <c r="D309" s="6" t="s">
        <v>58</v>
      </c>
      <c r="E309" s="6" t="s">
        <v>58</v>
      </c>
      <c r="J309" s="6" t="s">
        <v>58</v>
      </c>
      <c r="L309" s="6" t="s">
        <v>58</v>
      </c>
    </row>
    <row r="310" spans="1:21" s="242" customFormat="1" ht="20.100000000000001" customHeight="1" x14ac:dyDescent="0.15">
      <c r="A310" s="254" t="s">
        <v>109</v>
      </c>
      <c r="B310" s="253" t="s">
        <v>143</v>
      </c>
      <c r="C310" s="252" t="s">
        <v>302</v>
      </c>
      <c r="D310" s="346"/>
      <c r="E310" s="255"/>
      <c r="F310" s="345" t="s">
        <v>301</v>
      </c>
      <c r="G310" s="251"/>
      <c r="H310" s="251"/>
      <c r="I310" s="251"/>
      <c r="J310" s="251"/>
      <c r="K310" s="251"/>
      <c r="L310" s="251"/>
      <c r="M310" s="251"/>
      <c r="N310" s="251"/>
      <c r="O310" s="251"/>
      <c r="P310" s="251"/>
      <c r="Q310" s="254"/>
      <c r="R310" s="253" t="s">
        <v>300</v>
      </c>
      <c r="S310" s="253" t="s">
        <v>299</v>
      </c>
      <c r="T310" s="344" t="s">
        <v>298</v>
      </c>
      <c r="U310" s="343" t="s">
        <v>297</v>
      </c>
    </row>
    <row r="311" spans="1:21" s="242" customFormat="1" ht="24.75" customHeight="1" x14ac:dyDescent="0.15">
      <c r="A311" s="254" t="s">
        <v>296</v>
      </c>
      <c r="B311" s="247"/>
      <c r="C311" s="244" t="s">
        <v>295</v>
      </c>
      <c r="D311" s="244" t="s">
        <v>294</v>
      </c>
      <c r="E311" s="244" t="s">
        <v>293</v>
      </c>
      <c r="F311" s="244" t="s">
        <v>292</v>
      </c>
      <c r="G311" s="244" t="s">
        <v>291</v>
      </c>
      <c r="H311" s="244" t="s">
        <v>137</v>
      </c>
      <c r="I311" s="244" t="s">
        <v>129</v>
      </c>
      <c r="J311" s="244" t="s">
        <v>138</v>
      </c>
      <c r="K311" s="244" t="s">
        <v>135</v>
      </c>
      <c r="L311" s="244" t="s">
        <v>290</v>
      </c>
      <c r="M311" s="248" t="s">
        <v>289</v>
      </c>
      <c r="N311" s="244" t="s">
        <v>288</v>
      </c>
      <c r="O311" s="244" t="s">
        <v>287</v>
      </c>
      <c r="P311" s="244" t="s">
        <v>286</v>
      </c>
      <c r="Q311" s="248" t="s">
        <v>285</v>
      </c>
      <c r="R311" s="342"/>
      <c r="S311" s="342"/>
      <c r="T311" s="342"/>
      <c r="U311" s="341"/>
    </row>
    <row r="312" spans="1:21" s="327" customFormat="1" ht="27.75" customHeight="1" x14ac:dyDescent="0.15">
      <c r="A312" s="333" t="s">
        <v>9</v>
      </c>
      <c r="B312" s="339">
        <v>232</v>
      </c>
      <c r="C312" s="339">
        <v>17</v>
      </c>
      <c r="D312" s="339">
        <v>16</v>
      </c>
      <c r="E312" s="339">
        <v>4</v>
      </c>
      <c r="F312" s="339">
        <v>3</v>
      </c>
      <c r="G312" s="339">
        <v>1</v>
      </c>
      <c r="H312" s="339">
        <v>5</v>
      </c>
      <c r="I312" s="339">
        <v>0</v>
      </c>
      <c r="J312" s="339">
        <v>0</v>
      </c>
      <c r="K312" s="339">
        <v>0</v>
      </c>
      <c r="L312" s="339">
        <v>43</v>
      </c>
      <c r="M312" s="339">
        <v>0</v>
      </c>
      <c r="N312" s="339">
        <v>10</v>
      </c>
      <c r="O312" s="340">
        <v>19</v>
      </c>
      <c r="P312" s="339">
        <v>11</v>
      </c>
      <c r="Q312" s="339">
        <v>8</v>
      </c>
      <c r="R312" s="339">
        <v>0</v>
      </c>
      <c r="S312" s="339">
        <v>34</v>
      </c>
      <c r="T312" s="339">
        <v>13</v>
      </c>
      <c r="U312" s="339">
        <v>48</v>
      </c>
    </row>
    <row r="313" spans="1:21" s="327" customFormat="1" ht="27.75" customHeight="1" x14ac:dyDescent="0.15">
      <c r="A313" s="333" t="s">
        <v>65</v>
      </c>
      <c r="B313" s="338">
        <v>243</v>
      </c>
      <c r="C313" s="336">
        <v>16</v>
      </c>
      <c r="D313" s="336">
        <v>7</v>
      </c>
      <c r="E313" s="85">
        <v>4</v>
      </c>
      <c r="F313" s="336">
        <v>3</v>
      </c>
      <c r="G313" s="336">
        <v>2</v>
      </c>
      <c r="H313" s="336">
        <v>5</v>
      </c>
      <c r="I313" s="336">
        <v>1</v>
      </c>
      <c r="J313" s="85">
        <v>1</v>
      </c>
      <c r="K313" s="336">
        <v>2</v>
      </c>
      <c r="L313" s="336">
        <v>60</v>
      </c>
      <c r="M313" s="336">
        <v>2</v>
      </c>
      <c r="N313" s="336">
        <v>3</v>
      </c>
      <c r="O313" s="336">
        <v>18</v>
      </c>
      <c r="P313" s="336">
        <v>7</v>
      </c>
      <c r="Q313" s="336">
        <v>10</v>
      </c>
      <c r="R313" s="337">
        <v>0</v>
      </c>
      <c r="S313" s="336">
        <v>31</v>
      </c>
      <c r="T313" s="336">
        <v>8</v>
      </c>
      <c r="U313" s="336">
        <v>63</v>
      </c>
    </row>
    <row r="314" spans="1:21" s="327" customFormat="1" ht="27.75" customHeight="1" x14ac:dyDescent="0.15">
      <c r="A314" s="333" t="s">
        <v>7</v>
      </c>
      <c r="B314" s="338">
        <v>203</v>
      </c>
      <c r="C314" s="336">
        <v>13</v>
      </c>
      <c r="D314" s="336">
        <v>13</v>
      </c>
      <c r="E314" s="85">
        <v>0</v>
      </c>
      <c r="F314" s="336">
        <v>2</v>
      </c>
      <c r="G314" s="336">
        <v>1</v>
      </c>
      <c r="H314" s="336">
        <v>4</v>
      </c>
      <c r="I314" s="336">
        <v>2</v>
      </c>
      <c r="J314" s="85">
        <v>1</v>
      </c>
      <c r="K314" s="336">
        <v>1</v>
      </c>
      <c r="L314" s="336">
        <v>45</v>
      </c>
      <c r="M314" s="336">
        <v>3</v>
      </c>
      <c r="N314" s="336">
        <v>3</v>
      </c>
      <c r="O314" s="336">
        <v>20</v>
      </c>
      <c r="P314" s="336">
        <v>8</v>
      </c>
      <c r="Q314" s="336">
        <v>8</v>
      </c>
      <c r="R314" s="337">
        <v>0</v>
      </c>
      <c r="S314" s="336">
        <v>29</v>
      </c>
      <c r="T314" s="336">
        <v>1</v>
      </c>
      <c r="U314" s="336">
        <v>49</v>
      </c>
    </row>
    <row r="315" spans="1:21" s="327" customFormat="1" ht="27.75" customHeight="1" x14ac:dyDescent="0.15">
      <c r="A315" s="333" t="s">
        <v>6</v>
      </c>
      <c r="B315" s="163">
        <v>267</v>
      </c>
      <c r="C315" s="163">
        <v>39</v>
      </c>
      <c r="D315" s="163">
        <v>26</v>
      </c>
      <c r="E315" s="163">
        <v>2</v>
      </c>
      <c r="F315" s="163">
        <v>7</v>
      </c>
      <c r="G315" s="163">
        <v>3</v>
      </c>
      <c r="H315" s="163">
        <v>7</v>
      </c>
      <c r="I315" s="163">
        <v>1</v>
      </c>
      <c r="J315" s="163">
        <v>0</v>
      </c>
      <c r="K315" s="163">
        <v>2</v>
      </c>
      <c r="L315" s="163">
        <v>49</v>
      </c>
      <c r="M315" s="163">
        <v>2</v>
      </c>
      <c r="N315" s="163">
        <v>3</v>
      </c>
      <c r="O315" s="163">
        <v>17</v>
      </c>
      <c r="P315" s="163">
        <v>6</v>
      </c>
      <c r="Q315" s="163">
        <v>11</v>
      </c>
      <c r="R315" s="163">
        <v>1</v>
      </c>
      <c r="S315" s="163">
        <v>26</v>
      </c>
      <c r="T315" s="163">
        <v>4</v>
      </c>
      <c r="U315" s="163">
        <v>61</v>
      </c>
    </row>
    <row r="316" spans="1:21" s="327" customFormat="1" ht="27.75" customHeight="1" x14ac:dyDescent="0.15">
      <c r="A316" s="333" t="s">
        <v>63</v>
      </c>
      <c r="B316" s="158">
        <f>SUM(C316:U316)</f>
        <v>230</v>
      </c>
      <c r="C316" s="157">
        <v>41</v>
      </c>
      <c r="D316" s="332">
        <v>38</v>
      </c>
      <c r="E316" s="157">
        <v>3</v>
      </c>
      <c r="F316" s="332">
        <v>0</v>
      </c>
      <c r="G316" s="157">
        <v>10</v>
      </c>
      <c r="H316" s="157">
        <v>1</v>
      </c>
      <c r="I316" s="332">
        <v>1</v>
      </c>
      <c r="J316" s="157">
        <v>1</v>
      </c>
      <c r="K316" s="157">
        <v>2</v>
      </c>
      <c r="L316" s="157">
        <v>52</v>
      </c>
      <c r="M316" s="157">
        <v>3</v>
      </c>
      <c r="N316" s="157">
        <v>1</v>
      </c>
      <c r="O316" s="157">
        <v>12</v>
      </c>
      <c r="P316" s="157">
        <v>6</v>
      </c>
      <c r="Q316" s="157">
        <v>4</v>
      </c>
      <c r="R316" s="157">
        <v>1</v>
      </c>
      <c r="S316" s="157">
        <v>21</v>
      </c>
      <c r="T316" s="157">
        <v>2</v>
      </c>
      <c r="U316" s="157">
        <v>31</v>
      </c>
    </row>
    <row r="317" spans="1:21" s="174" customFormat="1" ht="27.75" customHeight="1" x14ac:dyDescent="0.15">
      <c r="A317" s="333" t="s">
        <v>62</v>
      </c>
      <c r="B317" s="158">
        <v>369</v>
      </c>
      <c r="C317" s="157">
        <v>62</v>
      </c>
      <c r="D317" s="332">
        <v>52</v>
      </c>
      <c r="E317" s="157">
        <v>0</v>
      </c>
      <c r="F317" s="332">
        <v>2</v>
      </c>
      <c r="G317" s="157">
        <v>2</v>
      </c>
      <c r="H317" s="157">
        <v>14</v>
      </c>
      <c r="I317" s="332">
        <v>2</v>
      </c>
      <c r="J317" s="157">
        <v>1</v>
      </c>
      <c r="K317" s="157">
        <v>1</v>
      </c>
      <c r="L317" s="157">
        <v>54</v>
      </c>
      <c r="M317" s="335">
        <v>5</v>
      </c>
      <c r="N317" s="335">
        <v>3</v>
      </c>
      <c r="O317" s="335">
        <v>25</v>
      </c>
      <c r="P317" s="335">
        <v>13</v>
      </c>
      <c r="Q317" s="335">
        <v>11</v>
      </c>
      <c r="R317" s="335">
        <v>0</v>
      </c>
      <c r="S317" s="335">
        <v>32</v>
      </c>
      <c r="T317" s="335">
        <v>4</v>
      </c>
      <c r="U317" s="335">
        <v>86</v>
      </c>
    </row>
    <row r="318" spans="1:21" s="174" customFormat="1" ht="16.5" customHeight="1" x14ac:dyDescent="0.15">
      <c r="A318" s="334"/>
      <c r="B318" s="161">
        <f>SUM(B319:B320)</f>
        <v>369</v>
      </c>
      <c r="C318" s="160">
        <f>SUM(C319:C320)</f>
        <v>62</v>
      </c>
      <c r="D318" s="160">
        <f>SUM(D319:D320)</f>
        <v>52</v>
      </c>
      <c r="E318" s="160">
        <f>SUM(E319:E320)</f>
        <v>0</v>
      </c>
      <c r="F318" s="160">
        <f>SUM(F319:F320)</f>
        <v>2</v>
      </c>
      <c r="G318" s="160">
        <f>SUM(G319:G320)</f>
        <v>2</v>
      </c>
      <c r="H318" s="160">
        <f>SUM(H319:H320)</f>
        <v>14</v>
      </c>
      <c r="I318" s="160">
        <f>SUM(I319:I320)</f>
        <v>2</v>
      </c>
      <c r="J318" s="160">
        <f>SUM(J319:J320)</f>
        <v>1</v>
      </c>
      <c r="K318" s="160">
        <f>SUM(K319:K320)</f>
        <v>1</v>
      </c>
      <c r="L318" s="160">
        <f>SUM(L319:L320)</f>
        <v>54</v>
      </c>
      <c r="M318" s="160">
        <f>SUM(M319:M320)</f>
        <v>5</v>
      </c>
      <c r="N318" s="160">
        <f>SUM(N319:N320)</f>
        <v>3</v>
      </c>
      <c r="O318" s="160">
        <f>SUM(O319:O320)</f>
        <v>25</v>
      </c>
      <c r="P318" s="160">
        <f>SUM(P319:P320)</f>
        <v>13</v>
      </c>
      <c r="Q318" s="160">
        <f>SUM(Q319:Q320)</f>
        <v>11</v>
      </c>
      <c r="R318" s="160">
        <f>SUM(R319:R320)</f>
        <v>0</v>
      </c>
      <c r="S318" s="160">
        <f>SUM(S319:S320)</f>
        <v>32</v>
      </c>
      <c r="T318" s="160">
        <f>SUM(T319:T320)</f>
        <v>4</v>
      </c>
      <c r="U318" s="160">
        <f>SUM(U319:U320)</f>
        <v>86</v>
      </c>
    </row>
    <row r="319" spans="1:21" s="174" customFormat="1" ht="27.75" customHeight="1" x14ac:dyDescent="0.15">
      <c r="A319" s="333" t="s">
        <v>189</v>
      </c>
      <c r="B319" s="158">
        <v>270</v>
      </c>
      <c r="C319" s="157">
        <v>45</v>
      </c>
      <c r="D319" s="332">
        <v>42</v>
      </c>
      <c r="E319" s="157">
        <v>0</v>
      </c>
      <c r="F319" s="332">
        <v>2</v>
      </c>
      <c r="G319" s="157">
        <v>0</v>
      </c>
      <c r="H319" s="157">
        <v>10</v>
      </c>
      <c r="I319" s="332">
        <v>1</v>
      </c>
      <c r="J319" s="157">
        <v>1</v>
      </c>
      <c r="K319" s="157">
        <v>1</v>
      </c>
      <c r="L319" s="157">
        <v>50</v>
      </c>
      <c r="M319" s="157">
        <v>5</v>
      </c>
      <c r="N319" s="157">
        <v>2</v>
      </c>
      <c r="O319" s="157">
        <v>19</v>
      </c>
      <c r="P319" s="157">
        <v>8</v>
      </c>
      <c r="Q319" s="157">
        <v>9</v>
      </c>
      <c r="R319" s="157">
        <v>0</v>
      </c>
      <c r="S319" s="157">
        <v>16</v>
      </c>
      <c r="T319" s="157">
        <v>1</v>
      </c>
      <c r="U319" s="157">
        <v>58</v>
      </c>
    </row>
    <row r="320" spans="1:21" s="174" customFormat="1" ht="27.75" customHeight="1" x14ac:dyDescent="0.15">
      <c r="A320" s="237" t="s">
        <v>188</v>
      </c>
      <c r="B320" s="331">
        <v>99</v>
      </c>
      <c r="C320" s="236">
        <v>17</v>
      </c>
      <c r="D320" s="330">
        <v>10</v>
      </c>
      <c r="E320" s="236">
        <v>0</v>
      </c>
      <c r="F320" s="330">
        <v>0</v>
      </c>
      <c r="G320" s="236">
        <v>2</v>
      </c>
      <c r="H320" s="236">
        <v>4</v>
      </c>
      <c r="I320" s="330">
        <v>1</v>
      </c>
      <c r="J320" s="236">
        <v>0</v>
      </c>
      <c r="K320" s="236">
        <v>0</v>
      </c>
      <c r="L320" s="236">
        <v>4</v>
      </c>
      <c r="M320" s="236">
        <v>0</v>
      </c>
      <c r="N320" s="236">
        <v>1</v>
      </c>
      <c r="O320" s="236">
        <v>6</v>
      </c>
      <c r="P320" s="236">
        <v>5</v>
      </c>
      <c r="Q320" s="236">
        <v>2</v>
      </c>
      <c r="R320" s="236">
        <v>0</v>
      </c>
      <c r="S320" s="236">
        <v>16</v>
      </c>
      <c r="T320" s="236">
        <v>3</v>
      </c>
      <c r="U320" s="236">
        <v>28</v>
      </c>
    </row>
    <row r="321" spans="1:85" ht="15.75" customHeight="1" x14ac:dyDescent="0.15">
      <c r="A321" s="306" t="s">
        <v>284</v>
      </c>
      <c r="B321" s="6"/>
    </row>
    <row r="322" spans="1:85" s="174" customFormat="1" ht="21.75" customHeight="1" x14ac:dyDescent="0.15">
      <c r="A322" s="174" t="s">
        <v>283</v>
      </c>
    </row>
    <row r="323" spans="1:85" x14ac:dyDescent="0.15">
      <c r="A323" s="257" t="s">
        <v>282</v>
      </c>
      <c r="B323" s="257"/>
      <c r="C323" s="257"/>
      <c r="D323" s="257"/>
      <c r="E323" s="257"/>
      <c r="F323" s="257"/>
      <c r="G323" s="257"/>
      <c r="H323" s="257"/>
    </row>
    <row r="324" spans="1:85" x14ac:dyDescent="0.15">
      <c r="A324" s="329" t="s">
        <v>281</v>
      </c>
      <c r="B324" s="329"/>
      <c r="C324" s="329"/>
      <c r="D324" s="329"/>
      <c r="E324" s="329"/>
      <c r="F324" s="329"/>
      <c r="G324" s="329"/>
      <c r="H324" s="329"/>
    </row>
    <row r="326" spans="1:85" ht="25.5" customHeight="1" x14ac:dyDescent="0.15">
      <c r="A326" s="67" t="s">
        <v>280</v>
      </c>
      <c r="C326" s="328"/>
      <c r="D326" s="328"/>
      <c r="E326" s="328"/>
      <c r="F326" s="328"/>
      <c r="G326" s="328"/>
      <c r="H326" s="328"/>
      <c r="I326" s="328"/>
      <c r="J326" s="328"/>
      <c r="K326" s="328"/>
      <c r="S326" s="6" t="s">
        <v>58</v>
      </c>
      <c r="T326" s="6"/>
      <c r="U326" s="6"/>
    </row>
    <row r="327" spans="1:85" ht="6" customHeight="1" x14ac:dyDescent="0.15">
      <c r="A327" s="67"/>
      <c r="C327" s="328"/>
      <c r="D327" s="328"/>
      <c r="E327" s="328"/>
      <c r="F327" s="328"/>
      <c r="G327" s="328"/>
      <c r="H327" s="328"/>
      <c r="I327" s="328"/>
      <c r="J327" s="328"/>
      <c r="K327" s="328"/>
      <c r="S327" s="6"/>
      <c r="T327" s="6"/>
      <c r="U327" s="6"/>
    </row>
    <row r="328" spans="1:85" s="174" customFormat="1" ht="15.75" customHeight="1" x14ac:dyDescent="0.15">
      <c r="A328" s="306" t="s">
        <v>279</v>
      </c>
    </row>
    <row r="329" spans="1:85" s="174" customFormat="1" ht="15.75" customHeight="1" x14ac:dyDescent="0.15">
      <c r="A329" s="53" t="s">
        <v>278</v>
      </c>
      <c r="B329" s="53" t="s">
        <v>277</v>
      </c>
      <c r="C329" s="53" t="s">
        <v>276</v>
      </c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85" s="174" customFormat="1" ht="15.75" customHeight="1" x14ac:dyDescent="0.15">
      <c r="A330" s="53"/>
      <c r="B330" s="53"/>
      <c r="C330" s="53" t="s">
        <v>275</v>
      </c>
      <c r="D330" s="53"/>
      <c r="E330" s="53"/>
      <c r="F330" s="53"/>
      <c r="G330" s="53"/>
      <c r="H330" s="53"/>
      <c r="I330" s="53"/>
      <c r="J330" s="53" t="s">
        <v>274</v>
      </c>
      <c r="K330" s="53"/>
      <c r="L330" s="53"/>
      <c r="M330" s="53"/>
      <c r="N330" s="53"/>
      <c r="O330" s="53"/>
      <c r="P330" s="316" t="s">
        <v>273</v>
      </c>
      <c r="Q330" s="53" t="s">
        <v>272</v>
      </c>
      <c r="R330" s="53"/>
      <c r="S330" s="53"/>
      <c r="T330" s="53"/>
      <c r="U330" s="53" t="s">
        <v>271</v>
      </c>
      <c r="V330" s="317" t="s">
        <v>270</v>
      </c>
      <c r="W330" s="53" t="s">
        <v>269</v>
      </c>
      <c r="X330" s="53" t="s">
        <v>268</v>
      </c>
      <c r="Y330" s="317" t="s">
        <v>267</v>
      </c>
      <c r="Z330" s="53" t="s">
        <v>266</v>
      </c>
      <c r="AA330" s="327"/>
      <c r="AB330" s="327"/>
      <c r="AC330" s="327"/>
      <c r="AD330" s="327"/>
      <c r="AE330" s="327"/>
      <c r="AF330" s="327"/>
      <c r="AG330" s="327"/>
      <c r="AH330" s="327"/>
      <c r="AI330" s="327"/>
      <c r="AJ330" s="327"/>
      <c r="AK330" s="327"/>
      <c r="AL330" s="327"/>
      <c r="AM330" s="327"/>
      <c r="AN330" s="327"/>
      <c r="AO330" s="327"/>
    </row>
    <row r="331" spans="1:85" s="174" customFormat="1" ht="15.75" customHeight="1" x14ac:dyDescent="0.15">
      <c r="A331" s="53"/>
      <c r="B331" s="53"/>
      <c r="C331" s="316" t="s">
        <v>227</v>
      </c>
      <c r="D331" s="316" t="s">
        <v>265</v>
      </c>
      <c r="E331" s="316" t="s">
        <v>264</v>
      </c>
      <c r="F331" s="316" t="s">
        <v>263</v>
      </c>
      <c r="G331" s="316" t="s">
        <v>262</v>
      </c>
      <c r="H331" s="316" t="s">
        <v>261</v>
      </c>
      <c r="I331" s="316" t="s">
        <v>260</v>
      </c>
      <c r="J331" s="316" t="s">
        <v>227</v>
      </c>
      <c r="K331" s="316" t="s">
        <v>259</v>
      </c>
      <c r="L331" s="316" t="s">
        <v>258</v>
      </c>
      <c r="M331" s="316" t="s">
        <v>257</v>
      </c>
      <c r="N331" s="316" t="s">
        <v>256</v>
      </c>
      <c r="O331" s="316" t="s">
        <v>255</v>
      </c>
      <c r="P331" s="316" t="s">
        <v>254</v>
      </c>
      <c r="Q331" s="316" t="s">
        <v>227</v>
      </c>
      <c r="R331" s="316" t="s">
        <v>253</v>
      </c>
      <c r="S331" s="316" t="s">
        <v>252</v>
      </c>
      <c r="T331" s="316" t="s">
        <v>101</v>
      </c>
      <c r="U331" s="53"/>
      <c r="V331" s="53"/>
      <c r="W331" s="53"/>
      <c r="X331" s="53"/>
      <c r="Y331" s="53"/>
      <c r="Z331" s="53"/>
      <c r="AA331" s="327"/>
      <c r="AB331" s="327"/>
      <c r="AC331" s="327"/>
      <c r="AD331" s="327"/>
      <c r="AE331" s="327"/>
      <c r="AF331" s="327"/>
      <c r="AG331" s="327"/>
      <c r="AH331" s="327"/>
      <c r="AI331" s="327"/>
      <c r="AJ331" s="327"/>
      <c r="AK331" s="327"/>
      <c r="AL331" s="327"/>
      <c r="AM331" s="327"/>
      <c r="AN331" s="327"/>
      <c r="AO331" s="327"/>
    </row>
    <row r="332" spans="1:85" s="131" customFormat="1" ht="24.75" customHeight="1" x14ac:dyDescent="0.15">
      <c r="A332" s="313" t="s">
        <v>9</v>
      </c>
      <c r="B332" s="17">
        <v>37</v>
      </c>
      <c r="C332" s="16">
        <v>1</v>
      </c>
      <c r="D332" s="16">
        <v>0</v>
      </c>
      <c r="E332" s="16">
        <v>0</v>
      </c>
      <c r="F332" s="16">
        <v>0</v>
      </c>
      <c r="G332" s="16">
        <v>1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1</v>
      </c>
      <c r="O332" s="16">
        <v>0</v>
      </c>
      <c r="P332" s="16"/>
      <c r="Q332" s="16">
        <v>1</v>
      </c>
      <c r="R332" s="16"/>
      <c r="S332" s="16">
        <v>0</v>
      </c>
      <c r="T332" s="16">
        <v>1</v>
      </c>
      <c r="U332" s="16">
        <v>0</v>
      </c>
      <c r="V332" s="16">
        <v>1</v>
      </c>
      <c r="W332" s="16"/>
      <c r="X332" s="16"/>
      <c r="Y332" s="16">
        <v>1</v>
      </c>
      <c r="Z332" s="16">
        <v>1</v>
      </c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312"/>
      <c r="AQ332" s="312"/>
      <c r="AR332" s="312"/>
      <c r="AS332" s="312"/>
      <c r="AT332" s="312"/>
      <c r="AU332" s="312"/>
      <c r="AV332" s="312"/>
      <c r="AW332" s="312"/>
      <c r="AX332" s="312"/>
      <c r="AY332" s="312"/>
      <c r="AZ332" s="312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</row>
    <row r="333" spans="1:85" s="131" customFormat="1" ht="24.75" customHeight="1" x14ac:dyDescent="0.15">
      <c r="A333" s="313" t="s">
        <v>148</v>
      </c>
      <c r="B333" s="326">
        <v>40</v>
      </c>
      <c r="C333" s="16">
        <v>1</v>
      </c>
      <c r="D333" s="16">
        <v>0</v>
      </c>
      <c r="E333" s="16">
        <v>0</v>
      </c>
      <c r="F333" s="16">
        <v>0</v>
      </c>
      <c r="G333" s="16">
        <v>1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1</v>
      </c>
      <c r="O333" s="16">
        <v>0</v>
      </c>
      <c r="P333" s="16"/>
      <c r="Q333" s="16">
        <v>1</v>
      </c>
      <c r="R333" s="16"/>
      <c r="S333" s="16">
        <v>0</v>
      </c>
      <c r="T333" s="16">
        <v>1</v>
      </c>
      <c r="U333" s="16">
        <v>0</v>
      </c>
      <c r="V333" s="16">
        <v>1</v>
      </c>
      <c r="W333" s="16"/>
      <c r="X333" s="16"/>
      <c r="Y333" s="16">
        <v>1</v>
      </c>
      <c r="Z333" s="16">
        <v>1</v>
      </c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312"/>
      <c r="AQ333" s="311"/>
      <c r="AR333" s="311"/>
      <c r="AS333" s="311"/>
      <c r="AT333" s="311"/>
      <c r="AU333" s="311"/>
      <c r="AV333" s="311"/>
      <c r="AW333" s="311"/>
      <c r="AX333" s="311"/>
      <c r="AY333" s="311"/>
      <c r="AZ333" s="311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</row>
    <row r="334" spans="1:85" s="131" customFormat="1" ht="24.75" customHeight="1" x14ac:dyDescent="0.15">
      <c r="A334" s="313" t="s">
        <v>7</v>
      </c>
      <c r="B334" s="326">
        <v>40</v>
      </c>
      <c r="C334" s="16">
        <v>1</v>
      </c>
      <c r="D334" s="16">
        <v>0</v>
      </c>
      <c r="E334" s="16">
        <v>0</v>
      </c>
      <c r="F334" s="16">
        <v>0</v>
      </c>
      <c r="G334" s="16">
        <v>1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1</v>
      </c>
      <c r="N334" s="16">
        <v>0</v>
      </c>
      <c r="O334" s="16">
        <v>0</v>
      </c>
      <c r="P334" s="16">
        <v>0</v>
      </c>
      <c r="Q334" s="16">
        <v>1</v>
      </c>
      <c r="R334" s="16"/>
      <c r="S334" s="16">
        <v>0</v>
      </c>
      <c r="T334" s="16">
        <v>1</v>
      </c>
      <c r="U334" s="16">
        <v>0</v>
      </c>
      <c r="V334" s="16">
        <v>1</v>
      </c>
      <c r="W334" s="16"/>
      <c r="X334" s="16"/>
      <c r="Y334" s="16">
        <v>1</v>
      </c>
      <c r="Z334" s="16">
        <v>1</v>
      </c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312"/>
      <c r="AQ334" s="311"/>
      <c r="AR334" s="311"/>
      <c r="AS334" s="311"/>
      <c r="AT334" s="311"/>
      <c r="AU334" s="311"/>
      <c r="AV334" s="311"/>
      <c r="AW334" s="311"/>
      <c r="AX334" s="311"/>
      <c r="AY334" s="311"/>
      <c r="AZ334" s="311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</row>
    <row r="335" spans="1:85" s="131" customFormat="1" ht="24.75" customHeight="1" x14ac:dyDescent="0.15">
      <c r="A335" s="313" t="s">
        <v>146</v>
      </c>
      <c r="B335" s="326">
        <v>40</v>
      </c>
      <c r="C335" s="322">
        <v>1</v>
      </c>
      <c r="D335" s="322">
        <v>0</v>
      </c>
      <c r="E335" s="322">
        <v>0</v>
      </c>
      <c r="F335" s="322">
        <v>0</v>
      </c>
      <c r="G335" s="322">
        <v>1</v>
      </c>
      <c r="H335" s="322">
        <v>0</v>
      </c>
      <c r="I335" s="322">
        <v>0</v>
      </c>
      <c r="J335" s="322">
        <v>1</v>
      </c>
      <c r="K335" s="322">
        <v>0</v>
      </c>
      <c r="L335" s="322">
        <v>0</v>
      </c>
      <c r="M335" s="322">
        <v>1</v>
      </c>
      <c r="N335" s="322">
        <v>0</v>
      </c>
      <c r="O335" s="322">
        <v>0</v>
      </c>
      <c r="P335" s="322">
        <v>0</v>
      </c>
      <c r="Q335" s="322">
        <v>1</v>
      </c>
      <c r="R335" s="322">
        <v>0</v>
      </c>
      <c r="S335" s="322">
        <v>0</v>
      </c>
      <c r="T335" s="322">
        <v>1</v>
      </c>
      <c r="U335" s="322">
        <v>0</v>
      </c>
      <c r="V335" s="322">
        <v>1</v>
      </c>
      <c r="W335" s="322">
        <v>0</v>
      </c>
      <c r="X335" s="322">
        <v>0</v>
      </c>
      <c r="Y335" s="322">
        <v>1</v>
      </c>
      <c r="Z335" s="322">
        <v>1</v>
      </c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312"/>
      <c r="AQ335" s="311"/>
      <c r="AR335" s="311"/>
      <c r="AS335" s="311"/>
      <c r="AT335" s="311"/>
      <c r="AU335" s="311"/>
      <c r="AV335" s="311"/>
      <c r="AW335" s="311"/>
      <c r="AX335" s="311"/>
      <c r="AY335" s="311"/>
      <c r="AZ335" s="311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</row>
    <row r="336" spans="1:85" s="131" customFormat="1" ht="24.75" customHeight="1" x14ac:dyDescent="0.15">
      <c r="A336" s="313" t="s">
        <v>63</v>
      </c>
      <c r="B336" s="323">
        <v>40</v>
      </c>
      <c r="C336" s="80">
        <v>1</v>
      </c>
      <c r="D336" s="80">
        <v>0</v>
      </c>
      <c r="E336" s="80"/>
      <c r="F336" s="80">
        <v>0</v>
      </c>
      <c r="G336" s="80">
        <v>1</v>
      </c>
      <c r="H336" s="80">
        <v>0</v>
      </c>
      <c r="I336" s="80">
        <v>0</v>
      </c>
      <c r="J336" s="81">
        <v>1</v>
      </c>
      <c r="K336" s="80">
        <v>0</v>
      </c>
      <c r="L336" s="80">
        <v>0</v>
      </c>
      <c r="M336" s="81">
        <v>1</v>
      </c>
      <c r="N336" s="81">
        <v>0</v>
      </c>
      <c r="O336" s="81">
        <v>0</v>
      </c>
      <c r="P336" s="81">
        <v>0</v>
      </c>
      <c r="Q336" s="81">
        <v>1</v>
      </c>
      <c r="R336" s="81">
        <v>0</v>
      </c>
      <c r="S336" s="81">
        <v>0</v>
      </c>
      <c r="T336" s="81">
        <v>1</v>
      </c>
      <c r="U336" s="81">
        <v>0</v>
      </c>
      <c r="V336" s="81">
        <v>1</v>
      </c>
      <c r="W336" s="81">
        <v>0</v>
      </c>
      <c r="X336" s="81">
        <v>0</v>
      </c>
      <c r="Y336" s="81">
        <v>1</v>
      </c>
      <c r="Z336" s="81">
        <v>1</v>
      </c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312"/>
      <c r="AQ336" s="311"/>
      <c r="AR336" s="311"/>
      <c r="AS336" s="311"/>
      <c r="AT336" s="311"/>
      <c r="AU336" s="311"/>
      <c r="AV336" s="311"/>
      <c r="AW336" s="311"/>
      <c r="AX336" s="311"/>
      <c r="AY336" s="311"/>
      <c r="AZ336" s="311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</row>
    <row r="337" spans="1:85" ht="24.75" customHeight="1" x14ac:dyDescent="0.15">
      <c r="A337" s="313" t="s">
        <v>62</v>
      </c>
      <c r="B337" s="323">
        <v>91</v>
      </c>
      <c r="C337" s="80">
        <v>2</v>
      </c>
      <c r="D337" s="80">
        <v>0</v>
      </c>
      <c r="E337" s="322">
        <v>2</v>
      </c>
      <c r="F337" s="80">
        <v>0</v>
      </c>
      <c r="G337" s="80">
        <v>0</v>
      </c>
      <c r="H337" s="80">
        <v>0</v>
      </c>
      <c r="I337" s="80">
        <v>0</v>
      </c>
      <c r="J337" s="81">
        <v>2</v>
      </c>
      <c r="K337" s="80">
        <v>0</v>
      </c>
      <c r="L337" s="80">
        <v>0</v>
      </c>
      <c r="M337" s="81">
        <v>1</v>
      </c>
      <c r="N337" s="81">
        <v>0</v>
      </c>
      <c r="O337" s="81">
        <v>1</v>
      </c>
      <c r="P337" s="81">
        <v>0</v>
      </c>
      <c r="Q337" s="81">
        <v>3</v>
      </c>
      <c r="R337" s="81">
        <v>0</v>
      </c>
      <c r="S337" s="81">
        <v>1</v>
      </c>
      <c r="T337" s="81">
        <v>2</v>
      </c>
      <c r="U337" s="81">
        <v>1</v>
      </c>
      <c r="V337" s="81">
        <v>3</v>
      </c>
      <c r="W337" s="81">
        <v>0</v>
      </c>
      <c r="X337" s="81">
        <v>0</v>
      </c>
      <c r="Y337" s="81">
        <v>2</v>
      </c>
      <c r="Z337" s="81">
        <v>3</v>
      </c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312"/>
      <c r="AQ337" s="311"/>
      <c r="AR337" s="311"/>
      <c r="AS337" s="311"/>
      <c r="AT337" s="311"/>
      <c r="AU337" s="311"/>
      <c r="AV337" s="311"/>
      <c r="AW337" s="311"/>
      <c r="AX337" s="311"/>
      <c r="AY337" s="311"/>
      <c r="AZ337" s="311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</row>
    <row r="338" spans="1:85" ht="21" customHeight="1" x14ac:dyDescent="0.15">
      <c r="A338" s="314"/>
      <c r="B338" s="325">
        <f>SUM(B339:B340)</f>
        <v>91</v>
      </c>
      <c r="C338" s="324">
        <f>SUM(C339:C340)</f>
        <v>2</v>
      </c>
      <c r="D338" s="324">
        <f>SUM(D339:D340)</f>
        <v>0</v>
      </c>
      <c r="E338" s="324">
        <f>SUM(E339:E340)</f>
        <v>2</v>
      </c>
      <c r="F338" s="324">
        <f>SUM(F339:F340)</f>
        <v>0</v>
      </c>
      <c r="G338" s="324">
        <f>SUM(G339:G340)</f>
        <v>0</v>
      </c>
      <c r="H338" s="324">
        <f>SUM(H339:H340)</f>
        <v>0</v>
      </c>
      <c r="I338" s="324">
        <f>SUM(I339:I340)</f>
        <v>0</v>
      </c>
      <c r="J338" s="324">
        <f>SUM(J339:J340)</f>
        <v>2</v>
      </c>
      <c r="K338" s="324">
        <f>SUM(K339:K340)</f>
        <v>0</v>
      </c>
      <c r="L338" s="324">
        <f>SUM(L339:L340)</f>
        <v>0</v>
      </c>
      <c r="M338" s="324">
        <f>SUM(M339:M340)</f>
        <v>1</v>
      </c>
      <c r="N338" s="324">
        <f>SUM(N339:N340)</f>
        <v>0</v>
      </c>
      <c r="O338" s="324">
        <f>SUM(O339:O340)</f>
        <v>1</v>
      </c>
      <c r="P338" s="324">
        <f>SUM(P339:P340)</f>
        <v>0</v>
      </c>
      <c r="Q338" s="324">
        <f>SUM(Q339:Q340)</f>
        <v>3</v>
      </c>
      <c r="R338" s="324">
        <f>SUM(R339:R340)</f>
        <v>0</v>
      </c>
      <c r="S338" s="324">
        <f>SUM(S339:S340)</f>
        <v>1</v>
      </c>
      <c r="T338" s="324">
        <f>SUM(T339:T340)</f>
        <v>2</v>
      </c>
      <c r="U338" s="324">
        <f>SUM(U339:U340)</f>
        <v>1</v>
      </c>
      <c r="V338" s="324">
        <f>SUM(V339:V340)</f>
        <v>3</v>
      </c>
      <c r="W338" s="324">
        <f>SUM(W339:W340)</f>
        <v>0</v>
      </c>
      <c r="X338" s="324">
        <f>SUM(X339:X340)</f>
        <v>0</v>
      </c>
      <c r="Y338" s="324">
        <f>SUM(Y339:Y340)</f>
        <v>2</v>
      </c>
      <c r="Z338" s="324">
        <f>SUM(Z339:Z340)</f>
        <v>3</v>
      </c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312"/>
      <c r="AQ338" s="311"/>
      <c r="AR338" s="311"/>
      <c r="AS338" s="311"/>
      <c r="AT338" s="311"/>
      <c r="AU338" s="311"/>
      <c r="AV338" s="311"/>
      <c r="AW338" s="311"/>
      <c r="AX338" s="311"/>
      <c r="AY338" s="311"/>
      <c r="AZ338" s="311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</row>
    <row r="339" spans="1:85" ht="24.75" customHeight="1" x14ac:dyDescent="0.15">
      <c r="A339" s="313" t="s">
        <v>189</v>
      </c>
      <c r="B339" s="323">
        <v>44</v>
      </c>
      <c r="C339" s="80">
        <v>1</v>
      </c>
      <c r="D339" s="80">
        <v>0</v>
      </c>
      <c r="E339" s="322">
        <v>1</v>
      </c>
      <c r="F339" s="80">
        <v>0</v>
      </c>
      <c r="G339" s="80">
        <v>0</v>
      </c>
      <c r="H339" s="80">
        <v>0</v>
      </c>
      <c r="I339" s="80">
        <v>0</v>
      </c>
      <c r="J339" s="81">
        <v>1</v>
      </c>
      <c r="K339" s="80">
        <v>0</v>
      </c>
      <c r="L339" s="80">
        <v>0</v>
      </c>
      <c r="M339" s="81">
        <v>1</v>
      </c>
      <c r="N339" s="81">
        <v>0</v>
      </c>
      <c r="O339" s="81">
        <v>0</v>
      </c>
      <c r="P339" s="81">
        <v>0</v>
      </c>
      <c r="Q339" s="81">
        <v>1</v>
      </c>
      <c r="R339" s="81">
        <v>0</v>
      </c>
      <c r="S339" s="81">
        <v>0</v>
      </c>
      <c r="T339" s="81">
        <v>1</v>
      </c>
      <c r="U339" s="81">
        <v>0</v>
      </c>
      <c r="V339" s="81">
        <v>1</v>
      </c>
      <c r="W339" s="81">
        <v>0</v>
      </c>
      <c r="X339" s="81">
        <v>0</v>
      </c>
      <c r="Y339" s="81">
        <v>1</v>
      </c>
      <c r="Z339" s="81">
        <v>1</v>
      </c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312"/>
      <c r="AQ339" s="311"/>
      <c r="AR339" s="311"/>
      <c r="AS339" s="311"/>
      <c r="AT339" s="311"/>
      <c r="AU339" s="311"/>
      <c r="AV339" s="311"/>
      <c r="AW339" s="311"/>
      <c r="AX339" s="311"/>
      <c r="AY339" s="311"/>
      <c r="AZ339" s="311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</row>
    <row r="340" spans="1:85" s="131" customFormat="1" ht="21" customHeight="1" x14ac:dyDescent="0.15">
      <c r="A340" s="310" t="s">
        <v>188</v>
      </c>
      <c r="B340" s="321">
        <v>47</v>
      </c>
      <c r="C340" s="74">
        <v>1</v>
      </c>
      <c r="D340" s="74">
        <v>0</v>
      </c>
      <c r="E340" s="74">
        <v>1</v>
      </c>
      <c r="F340" s="74">
        <v>0</v>
      </c>
      <c r="G340" s="74">
        <v>0</v>
      </c>
      <c r="H340" s="74">
        <v>0</v>
      </c>
      <c r="I340" s="74">
        <v>0</v>
      </c>
      <c r="J340" s="74">
        <v>1</v>
      </c>
      <c r="K340" s="74">
        <v>0</v>
      </c>
      <c r="L340" s="74">
        <v>0</v>
      </c>
      <c r="M340" s="74">
        <v>0</v>
      </c>
      <c r="N340" s="74">
        <v>0</v>
      </c>
      <c r="O340" s="86">
        <v>1</v>
      </c>
      <c r="P340" s="74">
        <v>0</v>
      </c>
      <c r="Q340" s="86">
        <v>2</v>
      </c>
      <c r="R340" s="86">
        <v>0</v>
      </c>
      <c r="S340" s="86">
        <v>1</v>
      </c>
      <c r="T340" s="86">
        <v>1</v>
      </c>
      <c r="U340" s="86">
        <v>1</v>
      </c>
      <c r="V340" s="86">
        <v>2</v>
      </c>
      <c r="W340" s="86">
        <v>0</v>
      </c>
      <c r="X340" s="86">
        <v>0</v>
      </c>
      <c r="Y340" s="86">
        <v>1</v>
      </c>
      <c r="Z340" s="86">
        <v>2</v>
      </c>
      <c r="AA340" s="309"/>
      <c r="AB340" s="309"/>
      <c r="AC340" s="309"/>
      <c r="AD340" s="309"/>
      <c r="AE340" s="309"/>
      <c r="AF340" s="309"/>
      <c r="AG340" s="309"/>
      <c r="AH340" s="309"/>
      <c r="AI340" s="309"/>
      <c r="AJ340" s="309"/>
      <c r="AK340" s="309"/>
      <c r="AL340" s="309"/>
      <c r="AM340" s="309"/>
      <c r="AN340" s="309"/>
      <c r="AO340" s="309"/>
      <c r="AP340" s="308"/>
      <c r="AQ340" s="308"/>
      <c r="AR340" s="308"/>
      <c r="AS340" s="308"/>
      <c r="AT340" s="258"/>
      <c r="AU340" s="258"/>
      <c r="AV340" s="258"/>
      <c r="AW340" s="258"/>
      <c r="AX340" s="258"/>
      <c r="AY340" s="258"/>
      <c r="AZ340" s="258"/>
      <c r="BA340" s="318"/>
      <c r="BB340" s="318"/>
      <c r="BC340" s="318"/>
      <c r="BD340" s="318"/>
      <c r="BE340" s="318"/>
      <c r="BF340" s="318"/>
      <c r="BG340" s="318"/>
      <c r="BH340" s="318"/>
      <c r="BI340" s="318"/>
      <c r="BJ340" s="318"/>
      <c r="BK340" s="318"/>
      <c r="BL340" s="318"/>
      <c r="BM340" s="318"/>
      <c r="BN340" s="318"/>
      <c r="BO340" s="318"/>
      <c r="BP340" s="318"/>
      <c r="BQ340" s="318"/>
      <c r="BR340" s="318"/>
      <c r="BS340" s="318"/>
      <c r="BT340" s="318"/>
      <c r="BU340" s="318"/>
      <c r="BV340" s="318"/>
      <c r="BW340" s="318"/>
      <c r="BX340" s="318"/>
      <c r="BY340" s="318"/>
      <c r="BZ340" s="318"/>
      <c r="CA340" s="318"/>
      <c r="CB340" s="46"/>
      <c r="CC340" s="46"/>
      <c r="CD340" s="46"/>
      <c r="CE340" s="46"/>
      <c r="CF340" s="46"/>
      <c r="CG340" s="46"/>
    </row>
    <row r="341" spans="1:85" s="131" customFormat="1" ht="21" customHeight="1" x14ac:dyDescent="0.15">
      <c r="A341" s="320"/>
      <c r="B341" s="319"/>
      <c r="C341" s="319"/>
      <c r="D341" s="319"/>
      <c r="E341" s="319"/>
      <c r="F341" s="319"/>
      <c r="G341" s="319"/>
      <c r="H341" s="319"/>
      <c r="I341" s="319"/>
      <c r="J341" s="319"/>
      <c r="K341" s="319"/>
      <c r="L341" s="319"/>
      <c r="M341" s="319"/>
      <c r="N341" s="319"/>
      <c r="O341" s="319"/>
      <c r="P341" s="319"/>
      <c r="Q341" s="319"/>
      <c r="R341" s="319"/>
      <c r="S341" s="319"/>
      <c r="T341" s="319"/>
      <c r="U341" s="319"/>
      <c r="V341" s="319"/>
      <c r="W341" s="319"/>
      <c r="X341" s="319"/>
      <c r="Y341" s="319"/>
      <c r="Z341" s="319"/>
      <c r="AA341" s="309"/>
      <c r="AB341" s="309"/>
      <c r="AC341" s="309"/>
      <c r="AD341" s="309"/>
      <c r="AE341" s="309"/>
      <c r="AF341" s="309"/>
      <c r="AG341" s="309"/>
      <c r="AH341" s="309"/>
      <c r="AI341" s="309"/>
      <c r="AJ341" s="309"/>
      <c r="AK341" s="309"/>
      <c r="AL341" s="309"/>
      <c r="AM341" s="309"/>
      <c r="AN341" s="309"/>
      <c r="AO341" s="309"/>
      <c r="AP341" s="308"/>
      <c r="AQ341" s="308"/>
      <c r="AR341" s="308"/>
      <c r="AS341" s="308"/>
      <c r="AT341" s="258"/>
      <c r="AU341" s="258"/>
      <c r="AV341" s="258"/>
      <c r="AW341" s="258"/>
      <c r="AX341" s="258"/>
      <c r="AY341" s="258"/>
      <c r="AZ341" s="258"/>
      <c r="BA341" s="318"/>
      <c r="BB341" s="318"/>
      <c r="BC341" s="318"/>
      <c r="BD341" s="318"/>
      <c r="BE341" s="318"/>
      <c r="BF341" s="318"/>
      <c r="BG341" s="318"/>
      <c r="BH341" s="318"/>
      <c r="BI341" s="318"/>
      <c r="BJ341" s="318"/>
      <c r="BK341" s="318"/>
      <c r="BL341" s="318"/>
      <c r="BM341" s="318"/>
      <c r="BN341" s="318"/>
      <c r="BO341" s="318"/>
      <c r="BP341" s="318"/>
      <c r="BQ341" s="318"/>
      <c r="BR341" s="318"/>
      <c r="BS341" s="318"/>
      <c r="BT341" s="318"/>
      <c r="BU341" s="318"/>
      <c r="BV341" s="318"/>
      <c r="BW341" s="318"/>
      <c r="BX341" s="318"/>
      <c r="BY341" s="318"/>
      <c r="BZ341" s="318"/>
      <c r="CA341" s="318"/>
      <c r="CB341" s="46"/>
      <c r="CC341" s="46"/>
      <c r="CD341" s="46"/>
      <c r="CE341" s="46"/>
      <c r="CF341" s="46"/>
      <c r="CG341" s="46"/>
    </row>
    <row r="342" spans="1:85" s="131" customFormat="1" ht="21" customHeight="1" x14ac:dyDescent="0.15">
      <c r="A342" s="53" t="s">
        <v>251</v>
      </c>
      <c r="B342" s="53" t="s">
        <v>250</v>
      </c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 t="s">
        <v>235</v>
      </c>
      <c r="U342" s="53"/>
      <c r="V342" s="53"/>
      <c r="W342" s="53"/>
      <c r="X342" s="53"/>
      <c r="Y342" s="53" t="s">
        <v>190</v>
      </c>
      <c r="Z342" s="53"/>
      <c r="AA342" s="53"/>
      <c r="AB342" s="53"/>
      <c r="AC342" s="309"/>
      <c r="AD342" s="309"/>
      <c r="AE342" s="309"/>
      <c r="AF342" s="309"/>
      <c r="AG342" s="309"/>
      <c r="AH342" s="309"/>
      <c r="AI342" s="309"/>
      <c r="AJ342" s="309"/>
      <c r="AK342" s="309"/>
      <c r="AL342" s="309"/>
      <c r="AM342" s="309"/>
      <c r="AN342" s="309"/>
      <c r="AO342" s="309"/>
      <c r="AP342" s="308"/>
      <c r="AQ342" s="308"/>
      <c r="AR342" s="308"/>
      <c r="AS342" s="308"/>
      <c r="AT342" s="258"/>
      <c r="AU342" s="258"/>
      <c r="AV342" s="258"/>
      <c r="AW342" s="258"/>
      <c r="AX342" s="258"/>
      <c r="AY342" s="258"/>
      <c r="AZ342" s="258"/>
      <c r="BA342" s="318"/>
      <c r="BB342" s="318"/>
      <c r="BC342" s="318"/>
      <c r="BD342" s="318"/>
      <c r="BE342" s="318"/>
      <c r="BF342" s="318"/>
      <c r="BG342" s="318"/>
      <c r="BH342" s="318"/>
      <c r="BI342" s="318"/>
      <c r="BJ342" s="318"/>
      <c r="BK342" s="318"/>
      <c r="BL342" s="318"/>
      <c r="BM342" s="318"/>
      <c r="BN342" s="318"/>
      <c r="BO342" s="318"/>
      <c r="BP342" s="318"/>
      <c r="BQ342" s="318"/>
      <c r="BR342" s="318"/>
      <c r="BS342" s="318"/>
      <c r="BT342" s="318"/>
      <c r="BU342" s="318"/>
      <c r="BV342" s="318"/>
      <c r="BW342" s="318"/>
      <c r="BX342" s="318"/>
      <c r="BY342" s="318"/>
      <c r="BZ342" s="318"/>
      <c r="CA342" s="318"/>
      <c r="CB342" s="46"/>
      <c r="CC342" s="46"/>
      <c r="CD342" s="46"/>
      <c r="CE342" s="46"/>
      <c r="CF342" s="46"/>
      <c r="CG342" s="46"/>
    </row>
    <row r="343" spans="1:85" ht="21" customHeight="1" x14ac:dyDescent="0.15">
      <c r="A343" s="53"/>
      <c r="B343" s="53" t="s">
        <v>249</v>
      </c>
      <c r="C343" s="53"/>
      <c r="D343" s="53"/>
      <c r="E343" s="53"/>
      <c r="F343" s="317" t="s">
        <v>248</v>
      </c>
      <c r="G343" s="53" t="s">
        <v>247</v>
      </c>
      <c r="H343" s="53"/>
      <c r="I343" s="53"/>
      <c r="J343" s="53" t="s">
        <v>246</v>
      </c>
      <c r="K343" s="317" t="s">
        <v>245</v>
      </c>
      <c r="L343" s="53" t="s">
        <v>244</v>
      </c>
      <c r="M343" s="53" t="s">
        <v>243</v>
      </c>
      <c r="N343" s="53" t="s">
        <v>242</v>
      </c>
      <c r="O343" s="317" t="s">
        <v>241</v>
      </c>
      <c r="P343" s="53" t="s">
        <v>240</v>
      </c>
      <c r="Q343" s="53" t="s">
        <v>239</v>
      </c>
      <c r="R343" s="53" t="s">
        <v>238</v>
      </c>
      <c r="S343" s="53" t="s">
        <v>237</v>
      </c>
      <c r="T343" s="53" t="s">
        <v>236</v>
      </c>
      <c r="U343" s="53" t="s">
        <v>235</v>
      </c>
      <c r="V343" s="53"/>
      <c r="W343" s="53"/>
      <c r="X343" s="53" t="s">
        <v>234</v>
      </c>
      <c r="Y343" s="53" t="s">
        <v>68</v>
      </c>
      <c r="Z343" s="53" t="s">
        <v>233</v>
      </c>
      <c r="AA343" s="53" t="s">
        <v>232</v>
      </c>
      <c r="AB343" s="317" t="s">
        <v>231</v>
      </c>
      <c r="AC343" s="309"/>
      <c r="AD343" s="309"/>
      <c r="AE343" s="309"/>
      <c r="AF343" s="309"/>
      <c r="AG343" s="309"/>
      <c r="AH343" s="309"/>
      <c r="AI343" s="309"/>
      <c r="AJ343" s="309"/>
      <c r="AK343" s="309"/>
      <c r="AL343" s="309"/>
      <c r="AM343" s="309"/>
      <c r="AN343" s="309"/>
      <c r="AO343" s="309"/>
      <c r="AP343" s="308"/>
      <c r="AQ343" s="308"/>
      <c r="AR343" s="308"/>
      <c r="AS343" s="308"/>
      <c r="AT343" s="258"/>
      <c r="AU343" s="258"/>
      <c r="AV343" s="258"/>
      <c r="AW343" s="258"/>
      <c r="AX343" s="258"/>
      <c r="AY343" s="258"/>
      <c r="AZ343" s="258"/>
      <c r="BA343" s="307"/>
      <c r="BB343" s="307"/>
      <c r="BC343" s="307"/>
      <c r="BD343" s="307"/>
      <c r="BE343" s="307"/>
      <c r="BF343" s="307"/>
      <c r="BG343" s="307"/>
      <c r="BH343" s="307"/>
      <c r="BI343" s="307"/>
      <c r="BJ343" s="307"/>
      <c r="BK343" s="307"/>
      <c r="BL343" s="307"/>
      <c r="BM343" s="307"/>
      <c r="BN343" s="307"/>
      <c r="BO343" s="307"/>
      <c r="BP343" s="307"/>
      <c r="BQ343" s="307"/>
      <c r="BR343" s="307"/>
      <c r="BS343" s="307"/>
      <c r="BT343" s="307"/>
      <c r="BU343" s="307"/>
      <c r="BV343" s="307"/>
      <c r="BW343" s="307"/>
      <c r="BX343" s="307"/>
      <c r="BY343" s="307"/>
      <c r="BZ343" s="307"/>
      <c r="CA343" s="307"/>
      <c r="CB343" s="4"/>
      <c r="CC343" s="4"/>
      <c r="CD343" s="4"/>
      <c r="CE343" s="4"/>
      <c r="CF343" s="4"/>
      <c r="CG343" s="4"/>
    </row>
    <row r="344" spans="1:85" ht="21" customHeight="1" x14ac:dyDescent="0.15">
      <c r="A344" s="53"/>
      <c r="B344" s="316" t="s">
        <v>227</v>
      </c>
      <c r="C344" s="316" t="s">
        <v>230</v>
      </c>
      <c r="D344" s="316" t="s">
        <v>229</v>
      </c>
      <c r="E344" s="316" t="s">
        <v>228</v>
      </c>
      <c r="F344" s="53"/>
      <c r="G344" s="316" t="s">
        <v>227</v>
      </c>
      <c r="H344" s="316" t="s">
        <v>226</v>
      </c>
      <c r="I344" s="316" t="s">
        <v>225</v>
      </c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316" t="s">
        <v>72</v>
      </c>
      <c r="V344" s="316" t="s">
        <v>71</v>
      </c>
      <c r="W344" s="316" t="s">
        <v>224</v>
      </c>
      <c r="X344" s="53"/>
      <c r="Y344" s="53"/>
      <c r="Z344" s="53"/>
      <c r="AA344" s="53"/>
      <c r="AB344" s="53"/>
      <c r="AC344" s="309"/>
      <c r="AD344" s="309"/>
      <c r="AE344" s="309"/>
      <c r="AF344" s="309"/>
      <c r="AG344" s="309"/>
      <c r="AH344" s="309"/>
      <c r="AI344" s="309"/>
      <c r="AJ344" s="309"/>
      <c r="AK344" s="309"/>
      <c r="AL344" s="309"/>
      <c r="AM344" s="309"/>
      <c r="AN344" s="309"/>
      <c r="AO344" s="309"/>
      <c r="AP344" s="308"/>
      <c r="AQ344" s="308"/>
      <c r="AR344" s="308"/>
      <c r="AS344" s="308"/>
      <c r="AT344" s="258"/>
      <c r="AU344" s="258"/>
      <c r="AV344" s="258"/>
      <c r="AW344" s="258"/>
      <c r="AX344" s="258"/>
      <c r="AY344" s="258"/>
      <c r="AZ344" s="258"/>
      <c r="BA344" s="307"/>
      <c r="BB344" s="307"/>
      <c r="BC344" s="307"/>
      <c r="BD344" s="307"/>
      <c r="BE344" s="307"/>
      <c r="BF344" s="307"/>
      <c r="BG344" s="307"/>
      <c r="BH344" s="307"/>
      <c r="BI344" s="307"/>
      <c r="BJ344" s="307"/>
      <c r="BK344" s="307"/>
      <c r="BL344" s="307"/>
      <c r="BM344" s="307"/>
      <c r="BN344" s="307"/>
      <c r="BO344" s="307"/>
      <c r="BP344" s="307"/>
      <c r="BQ344" s="307"/>
      <c r="BR344" s="307"/>
      <c r="BS344" s="307"/>
      <c r="BT344" s="307"/>
      <c r="BU344" s="307"/>
      <c r="BV344" s="307"/>
      <c r="BW344" s="307"/>
      <c r="BX344" s="307"/>
      <c r="BY344" s="307"/>
      <c r="BZ344" s="307"/>
      <c r="CA344" s="307"/>
      <c r="CB344" s="4"/>
      <c r="CC344" s="4"/>
      <c r="CD344" s="4"/>
      <c r="CE344" s="4"/>
      <c r="CF344" s="4"/>
      <c r="CG344" s="4"/>
    </row>
    <row r="345" spans="1:85" s="131" customFormat="1" ht="24.75" customHeight="1" x14ac:dyDescent="0.15">
      <c r="A345" s="313" t="s">
        <v>9</v>
      </c>
      <c r="B345" s="17">
        <v>10</v>
      </c>
      <c r="C345" s="16">
        <v>0</v>
      </c>
      <c r="D345" s="16">
        <v>9</v>
      </c>
      <c r="E345" s="16">
        <v>1</v>
      </c>
      <c r="F345" s="16">
        <v>7</v>
      </c>
      <c r="G345" s="16">
        <v>7</v>
      </c>
      <c r="H345" s="16">
        <v>7</v>
      </c>
      <c r="I345" s="16">
        <v>0</v>
      </c>
      <c r="J345" s="16">
        <v>1</v>
      </c>
      <c r="K345" s="16">
        <v>0</v>
      </c>
      <c r="L345" s="16">
        <v>0</v>
      </c>
      <c r="M345" s="16">
        <v>1</v>
      </c>
      <c r="N345" s="16">
        <v>1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1</v>
      </c>
      <c r="V345" s="16">
        <v>0</v>
      </c>
      <c r="W345" s="16">
        <v>1</v>
      </c>
      <c r="X345" s="16">
        <v>0</v>
      </c>
      <c r="Y345" s="16">
        <v>1</v>
      </c>
      <c r="Z345" s="16">
        <v>1</v>
      </c>
      <c r="AA345" s="16">
        <v>0</v>
      </c>
      <c r="AB345" s="16">
        <v>0</v>
      </c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312"/>
      <c r="AQ345" s="312"/>
      <c r="AR345" s="312"/>
      <c r="AS345" s="312"/>
      <c r="AT345" s="312"/>
      <c r="AU345" s="312"/>
      <c r="AV345" s="312"/>
      <c r="AW345" s="312"/>
      <c r="AX345" s="312"/>
      <c r="AY345" s="312"/>
      <c r="AZ345" s="312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</row>
    <row r="346" spans="1:85" s="131" customFormat="1" ht="24.75" customHeight="1" x14ac:dyDescent="0.15">
      <c r="A346" s="313" t="s">
        <v>148</v>
      </c>
      <c r="B346" s="17">
        <v>10</v>
      </c>
      <c r="C346" s="16">
        <v>0</v>
      </c>
      <c r="D346" s="16">
        <v>9</v>
      </c>
      <c r="E346" s="16">
        <v>1</v>
      </c>
      <c r="F346" s="16">
        <v>7</v>
      </c>
      <c r="G346" s="16">
        <v>7</v>
      </c>
      <c r="H346" s="16">
        <v>7</v>
      </c>
      <c r="I346" s="16">
        <v>0</v>
      </c>
      <c r="J346" s="16">
        <v>1</v>
      </c>
      <c r="K346" s="16">
        <v>0</v>
      </c>
      <c r="L346" s="16">
        <v>0</v>
      </c>
      <c r="M346" s="16">
        <v>1</v>
      </c>
      <c r="N346" s="16">
        <v>4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1</v>
      </c>
      <c r="V346" s="16">
        <v>0</v>
      </c>
      <c r="W346" s="16">
        <v>1</v>
      </c>
      <c r="X346" s="16">
        <v>0</v>
      </c>
      <c r="Y346" s="16">
        <v>1</v>
      </c>
      <c r="Z346" s="16">
        <v>1</v>
      </c>
      <c r="AA346" s="16">
        <v>0</v>
      </c>
      <c r="AB346" s="16">
        <v>0</v>
      </c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312"/>
      <c r="AQ346" s="311"/>
      <c r="AR346" s="311"/>
      <c r="AS346" s="311"/>
      <c r="AT346" s="311"/>
      <c r="AU346" s="311"/>
      <c r="AV346" s="311"/>
      <c r="AW346" s="311"/>
      <c r="AX346" s="311"/>
      <c r="AY346" s="311"/>
      <c r="AZ346" s="311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</row>
    <row r="347" spans="1:85" s="131" customFormat="1" ht="24.75" customHeight="1" x14ac:dyDescent="0.15">
      <c r="A347" s="313" t="s">
        <v>7</v>
      </c>
      <c r="B347" s="17">
        <v>10</v>
      </c>
      <c r="C347" s="16">
        <v>0</v>
      </c>
      <c r="D347" s="16">
        <v>9</v>
      </c>
      <c r="E347" s="16">
        <v>1</v>
      </c>
      <c r="F347" s="16">
        <v>7</v>
      </c>
      <c r="G347" s="16">
        <v>7</v>
      </c>
      <c r="H347" s="16">
        <v>7</v>
      </c>
      <c r="I347" s="16">
        <v>0</v>
      </c>
      <c r="J347" s="16">
        <v>1</v>
      </c>
      <c r="K347" s="16">
        <v>0</v>
      </c>
      <c r="L347" s="16">
        <v>0</v>
      </c>
      <c r="M347" s="16">
        <v>1</v>
      </c>
      <c r="N347" s="16">
        <v>4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1</v>
      </c>
      <c r="V347" s="16">
        <v>0</v>
      </c>
      <c r="W347" s="16">
        <v>1</v>
      </c>
      <c r="X347" s="16">
        <v>0</v>
      </c>
      <c r="Y347" s="16">
        <v>1</v>
      </c>
      <c r="Z347" s="16">
        <v>1</v>
      </c>
      <c r="AA347" s="16">
        <v>0</v>
      </c>
      <c r="AB347" s="16">
        <v>0</v>
      </c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312"/>
      <c r="AQ347" s="311"/>
      <c r="AR347" s="311"/>
      <c r="AS347" s="311"/>
      <c r="AT347" s="311"/>
      <c r="AU347" s="311"/>
      <c r="AV347" s="311"/>
      <c r="AW347" s="311"/>
      <c r="AX347" s="311"/>
      <c r="AY347" s="311"/>
      <c r="AZ347" s="311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</row>
    <row r="348" spans="1:85" s="131" customFormat="1" ht="24.75" customHeight="1" x14ac:dyDescent="0.15">
      <c r="A348" s="313" t="s">
        <v>146</v>
      </c>
      <c r="B348" s="15">
        <v>10</v>
      </c>
      <c r="C348" s="16">
        <v>0</v>
      </c>
      <c r="D348" s="16">
        <v>9</v>
      </c>
      <c r="E348" s="16">
        <v>1</v>
      </c>
      <c r="F348" s="16">
        <v>7</v>
      </c>
      <c r="G348" s="16">
        <v>7</v>
      </c>
      <c r="H348" s="16">
        <v>7</v>
      </c>
      <c r="I348" s="16">
        <v>0</v>
      </c>
      <c r="J348" s="16">
        <v>1</v>
      </c>
      <c r="K348" s="16">
        <v>0</v>
      </c>
      <c r="L348" s="16">
        <v>0</v>
      </c>
      <c r="M348" s="16">
        <v>1</v>
      </c>
      <c r="N348" s="16">
        <v>4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1</v>
      </c>
      <c r="V348" s="16">
        <v>0</v>
      </c>
      <c r="W348" s="16">
        <v>1</v>
      </c>
      <c r="X348" s="16">
        <v>0</v>
      </c>
      <c r="Y348" s="16">
        <v>1</v>
      </c>
      <c r="Z348" s="16">
        <v>1</v>
      </c>
      <c r="AA348" s="16">
        <v>0</v>
      </c>
      <c r="AB348" s="16">
        <v>0</v>
      </c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312"/>
      <c r="AQ348" s="311"/>
      <c r="AR348" s="311"/>
      <c r="AS348" s="311"/>
      <c r="AT348" s="311"/>
      <c r="AU348" s="311"/>
      <c r="AV348" s="311"/>
      <c r="AW348" s="311"/>
      <c r="AX348" s="311"/>
      <c r="AY348" s="311"/>
      <c r="AZ348" s="311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</row>
    <row r="349" spans="1:85" s="131" customFormat="1" ht="24.75" customHeight="1" x14ac:dyDescent="0.15">
      <c r="A349" s="313" t="s">
        <v>63</v>
      </c>
      <c r="B349" s="80">
        <f>SUM(C349:E349)</f>
        <v>10</v>
      </c>
      <c r="C349" s="80">
        <v>0</v>
      </c>
      <c r="D349" s="80">
        <v>9</v>
      </c>
      <c r="E349" s="80">
        <v>1</v>
      </c>
      <c r="F349" s="81">
        <v>7</v>
      </c>
      <c r="G349" s="81">
        <f>SUM(H349:I349)</f>
        <v>7</v>
      </c>
      <c r="H349" s="80">
        <v>7</v>
      </c>
      <c r="I349" s="80">
        <v>0</v>
      </c>
      <c r="J349" s="80">
        <v>1</v>
      </c>
      <c r="K349" s="80">
        <v>0</v>
      </c>
      <c r="L349" s="80">
        <v>0</v>
      </c>
      <c r="M349" s="80">
        <v>1</v>
      </c>
      <c r="N349" s="81">
        <v>4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1</v>
      </c>
      <c r="V349" s="80">
        <v>0</v>
      </c>
      <c r="W349" s="80">
        <v>1</v>
      </c>
      <c r="X349" s="80">
        <v>0</v>
      </c>
      <c r="Y349" s="80">
        <v>1</v>
      </c>
      <c r="Z349" s="80">
        <v>1</v>
      </c>
      <c r="AA349" s="80">
        <v>0</v>
      </c>
      <c r="AB349" s="80">
        <v>0</v>
      </c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312"/>
      <c r="AQ349" s="311"/>
      <c r="AR349" s="311"/>
      <c r="AS349" s="311"/>
      <c r="AT349" s="311"/>
      <c r="AU349" s="311"/>
      <c r="AV349" s="311"/>
      <c r="AW349" s="311"/>
      <c r="AX349" s="311"/>
      <c r="AY349" s="311"/>
      <c r="AZ349" s="311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</row>
    <row r="350" spans="1:85" ht="24.75" customHeight="1" x14ac:dyDescent="0.15">
      <c r="A350" s="313" t="s">
        <v>62</v>
      </c>
      <c r="B350" s="315">
        <v>19</v>
      </c>
      <c r="C350" s="80">
        <v>0</v>
      </c>
      <c r="D350" s="315">
        <v>18</v>
      </c>
      <c r="E350" s="315">
        <v>1</v>
      </c>
      <c r="F350" s="81">
        <v>13</v>
      </c>
      <c r="G350" s="81">
        <v>15</v>
      </c>
      <c r="H350" s="80">
        <v>15</v>
      </c>
      <c r="I350" s="80">
        <v>0</v>
      </c>
      <c r="J350" s="80">
        <v>2</v>
      </c>
      <c r="K350" s="80">
        <v>2</v>
      </c>
      <c r="L350" s="80">
        <v>0</v>
      </c>
      <c r="M350" s="80">
        <v>2</v>
      </c>
      <c r="N350" s="81">
        <v>8</v>
      </c>
      <c r="O350" s="80">
        <v>0</v>
      </c>
      <c r="P350" s="80">
        <v>1</v>
      </c>
      <c r="Q350" s="80">
        <v>0</v>
      </c>
      <c r="R350" s="80">
        <v>0</v>
      </c>
      <c r="S350" s="80">
        <v>1</v>
      </c>
      <c r="T350" s="80">
        <v>0</v>
      </c>
      <c r="U350" s="315">
        <v>2</v>
      </c>
      <c r="V350" s="80">
        <v>0</v>
      </c>
      <c r="W350" s="315">
        <v>2</v>
      </c>
      <c r="X350" s="80">
        <v>4</v>
      </c>
      <c r="Y350" s="315">
        <v>2</v>
      </c>
      <c r="Z350" s="80">
        <v>2</v>
      </c>
      <c r="AA350" s="80">
        <v>0</v>
      </c>
      <c r="AB350" s="80">
        <v>0</v>
      </c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312"/>
      <c r="AQ350" s="311"/>
      <c r="AR350" s="311"/>
      <c r="AS350" s="311"/>
      <c r="AT350" s="311"/>
      <c r="AU350" s="311"/>
      <c r="AV350" s="311"/>
      <c r="AW350" s="311"/>
      <c r="AX350" s="311"/>
      <c r="AY350" s="311"/>
      <c r="AZ350" s="311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</row>
    <row r="351" spans="1:85" x14ac:dyDescent="0.15">
      <c r="A351" s="314"/>
      <c r="B351" s="239">
        <f>SUM(B352:B353)</f>
        <v>19</v>
      </c>
      <c r="C351" s="239">
        <f>SUM(C352:C353)</f>
        <v>0</v>
      </c>
      <c r="D351" s="239">
        <f>SUM(D352:D353)</f>
        <v>18</v>
      </c>
      <c r="E351" s="239">
        <f>SUM(E352:E353)</f>
        <v>1</v>
      </c>
      <c r="F351" s="239">
        <f>SUM(F352:F353)</f>
        <v>13</v>
      </c>
      <c r="G351" s="239">
        <f>SUM(G352:G353)</f>
        <v>15</v>
      </c>
      <c r="H351" s="239">
        <f>SUM(H352:H353)</f>
        <v>15</v>
      </c>
      <c r="I351" s="239">
        <f>SUM(I352:I353)</f>
        <v>0</v>
      </c>
      <c r="J351" s="239">
        <f>SUM(J352:J353)</f>
        <v>2</v>
      </c>
      <c r="K351" s="239">
        <f>SUM(K352:K353)</f>
        <v>2</v>
      </c>
      <c r="L351" s="239">
        <f>SUM(L352:L353)</f>
        <v>0</v>
      </c>
      <c r="M351" s="239">
        <f>SUM(M352:M353)</f>
        <v>2</v>
      </c>
      <c r="N351" s="239">
        <f>SUM(N352:N353)</f>
        <v>8</v>
      </c>
      <c r="O351" s="239">
        <f>SUM(O352:O353)</f>
        <v>0</v>
      </c>
      <c r="P351" s="239">
        <f>SUM(P352:P353)</f>
        <v>1</v>
      </c>
      <c r="Q351" s="239">
        <f>SUM(Q352:Q353)</f>
        <v>0</v>
      </c>
      <c r="R351" s="239">
        <f>SUM(R352:R353)</f>
        <v>0</v>
      </c>
      <c r="S351" s="239">
        <f>SUM(S352:S353)</f>
        <v>1</v>
      </c>
      <c r="T351" s="239">
        <f>SUM(T352:T353)</f>
        <v>0</v>
      </c>
      <c r="U351" s="239">
        <f>SUM(U352:U353)</f>
        <v>2</v>
      </c>
      <c r="V351" s="239">
        <f>SUM(V352:V353)</f>
        <v>0</v>
      </c>
      <c r="W351" s="239">
        <f>SUM(W352:W353)</f>
        <v>2</v>
      </c>
      <c r="X351" s="239">
        <f>SUM(X352:X353)</f>
        <v>4</v>
      </c>
      <c r="Y351" s="239">
        <f>SUM(Y352:Y353)</f>
        <v>2</v>
      </c>
      <c r="Z351" s="239">
        <f>SUM(Z352:Z353)</f>
        <v>2</v>
      </c>
      <c r="AA351" s="239">
        <f>SUM(AA352:AA353)</f>
        <v>0</v>
      </c>
      <c r="AB351" s="239">
        <f>SUM(AB352:AB353)</f>
        <v>0</v>
      </c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312"/>
      <c r="AQ351" s="311"/>
      <c r="AR351" s="311"/>
      <c r="AS351" s="311"/>
      <c r="AT351" s="311"/>
      <c r="AU351" s="311"/>
      <c r="AV351" s="311"/>
      <c r="AW351" s="311"/>
      <c r="AX351" s="311"/>
      <c r="AY351" s="311"/>
      <c r="AZ351" s="311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</row>
    <row r="352" spans="1:85" ht="24.75" customHeight="1" x14ac:dyDescent="0.15">
      <c r="A352" s="313" t="s">
        <v>189</v>
      </c>
      <c r="B352" s="83">
        <v>10</v>
      </c>
      <c r="C352" s="80">
        <v>0</v>
      </c>
      <c r="D352" s="80">
        <v>9</v>
      </c>
      <c r="E352" s="80">
        <v>1</v>
      </c>
      <c r="F352" s="81">
        <v>7</v>
      </c>
      <c r="G352" s="81">
        <v>7</v>
      </c>
      <c r="H352" s="80">
        <v>7</v>
      </c>
      <c r="I352" s="80">
        <v>0</v>
      </c>
      <c r="J352" s="80">
        <v>1</v>
      </c>
      <c r="K352" s="80">
        <v>0</v>
      </c>
      <c r="L352" s="80">
        <v>0</v>
      </c>
      <c r="M352" s="80">
        <v>1</v>
      </c>
      <c r="N352" s="81">
        <v>4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1</v>
      </c>
      <c r="V352" s="80">
        <v>0</v>
      </c>
      <c r="W352" s="80">
        <v>1</v>
      </c>
      <c r="X352" s="80">
        <v>4</v>
      </c>
      <c r="Y352" s="80">
        <v>1</v>
      </c>
      <c r="Z352" s="80">
        <v>1</v>
      </c>
      <c r="AA352" s="80">
        <v>0</v>
      </c>
      <c r="AB352" s="80">
        <v>0</v>
      </c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312"/>
      <c r="AQ352" s="311"/>
      <c r="AR352" s="311"/>
      <c r="AS352" s="311"/>
      <c r="AT352" s="311"/>
      <c r="AU352" s="311"/>
      <c r="AV352" s="311"/>
      <c r="AW352" s="311"/>
      <c r="AX352" s="311"/>
      <c r="AY352" s="311"/>
      <c r="AZ352" s="311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</row>
    <row r="353" spans="1:85" ht="21" customHeight="1" x14ac:dyDescent="0.15">
      <c r="A353" s="310" t="s">
        <v>188</v>
      </c>
      <c r="B353" s="88">
        <v>9</v>
      </c>
      <c r="C353" s="74">
        <v>0</v>
      </c>
      <c r="D353" s="74">
        <v>9</v>
      </c>
      <c r="E353" s="86">
        <v>0</v>
      </c>
      <c r="F353" s="86">
        <v>6</v>
      </c>
      <c r="G353" s="86">
        <v>8</v>
      </c>
      <c r="H353" s="74">
        <v>8</v>
      </c>
      <c r="I353" s="74">
        <v>0</v>
      </c>
      <c r="J353" s="74">
        <v>1</v>
      </c>
      <c r="K353" s="74">
        <v>2</v>
      </c>
      <c r="L353" s="74">
        <v>0</v>
      </c>
      <c r="M353" s="74">
        <v>1</v>
      </c>
      <c r="N353" s="86">
        <v>4</v>
      </c>
      <c r="O353" s="74">
        <v>0</v>
      </c>
      <c r="P353" s="74">
        <v>1</v>
      </c>
      <c r="Q353" s="74">
        <v>0</v>
      </c>
      <c r="R353" s="74">
        <v>0</v>
      </c>
      <c r="S353" s="74">
        <v>1</v>
      </c>
      <c r="T353" s="74">
        <v>0</v>
      </c>
      <c r="U353" s="74">
        <v>1</v>
      </c>
      <c r="V353" s="74">
        <v>0</v>
      </c>
      <c r="W353" s="74">
        <v>1</v>
      </c>
      <c r="X353" s="74">
        <v>0</v>
      </c>
      <c r="Y353" s="74">
        <v>1</v>
      </c>
      <c r="Z353" s="74">
        <v>1</v>
      </c>
      <c r="AA353" s="74">
        <v>0</v>
      </c>
      <c r="AB353" s="74">
        <v>0</v>
      </c>
      <c r="AC353" s="309"/>
      <c r="AD353" s="309"/>
      <c r="AE353" s="309"/>
      <c r="AF353" s="309"/>
      <c r="AG353" s="309"/>
      <c r="AH353" s="309"/>
      <c r="AI353" s="309"/>
      <c r="AJ353" s="309"/>
      <c r="AK353" s="309"/>
      <c r="AL353" s="309"/>
      <c r="AM353" s="309"/>
      <c r="AN353" s="309"/>
      <c r="AO353" s="309"/>
      <c r="AP353" s="308"/>
      <c r="AQ353" s="308"/>
      <c r="AR353" s="308"/>
      <c r="AS353" s="308"/>
      <c r="AT353" s="258"/>
      <c r="AU353" s="258"/>
      <c r="AV353" s="258"/>
      <c r="AW353" s="258"/>
      <c r="AX353" s="258"/>
      <c r="AY353" s="258"/>
      <c r="AZ353" s="258"/>
      <c r="BA353" s="307"/>
      <c r="BB353" s="307"/>
      <c r="BC353" s="307"/>
      <c r="BD353" s="307"/>
      <c r="BE353" s="307"/>
      <c r="BF353" s="307"/>
      <c r="BG353" s="307"/>
      <c r="BH353" s="307"/>
      <c r="BI353" s="307"/>
      <c r="BJ353" s="307"/>
      <c r="BK353" s="307"/>
      <c r="BL353" s="307"/>
      <c r="BM353" s="307"/>
      <c r="BN353" s="307"/>
      <c r="BO353" s="307"/>
      <c r="BP353" s="307"/>
      <c r="BQ353" s="307"/>
      <c r="BR353" s="307"/>
      <c r="BS353" s="307"/>
      <c r="BT353" s="307"/>
      <c r="BU353" s="307"/>
      <c r="BV353" s="307"/>
      <c r="BW353" s="307"/>
      <c r="BX353" s="307"/>
      <c r="BY353" s="307"/>
      <c r="BZ353" s="307"/>
      <c r="CA353" s="307"/>
      <c r="CB353" s="4"/>
      <c r="CC353" s="4"/>
      <c r="CD353" s="4"/>
      <c r="CE353" s="4"/>
      <c r="CF353" s="4"/>
      <c r="CG353" s="4"/>
    </row>
    <row r="354" spans="1:85" x14ac:dyDescent="0.15">
      <c r="A354" s="306" t="s">
        <v>223</v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</row>
    <row r="355" spans="1:85" x14ac:dyDescent="0.15">
      <c r="A355" s="1" t="s">
        <v>207</v>
      </c>
    </row>
    <row r="358" spans="1:85" s="174" customFormat="1" ht="24" customHeight="1" x14ac:dyDescent="0.15">
      <c r="A358" s="148" t="s">
        <v>222</v>
      </c>
    </row>
    <row r="359" spans="1:85" s="174" customFormat="1" ht="16.5" customHeight="1" x14ac:dyDescent="0.15"/>
    <row r="360" spans="1:85" s="174" customFormat="1" ht="21.75" customHeight="1" x14ac:dyDescent="0.15">
      <c r="A360" s="174" t="s">
        <v>221</v>
      </c>
    </row>
    <row r="361" spans="1:85" s="174" customFormat="1" ht="15" customHeight="1" x14ac:dyDescent="0.15">
      <c r="A361" s="303" t="s">
        <v>109</v>
      </c>
      <c r="B361" s="296" t="s">
        <v>220</v>
      </c>
      <c r="C361" s="296" t="s">
        <v>219</v>
      </c>
      <c r="D361" s="305" t="s">
        <v>218</v>
      </c>
      <c r="E361" s="304"/>
      <c r="F361" s="304"/>
      <c r="G361" s="304"/>
      <c r="H361" s="304"/>
      <c r="I361" s="304"/>
      <c r="J361" s="304"/>
      <c r="K361" s="303"/>
      <c r="L361" s="302"/>
      <c r="M361" s="302"/>
      <c r="N361" s="302"/>
      <c r="O361" s="302"/>
      <c r="P361" s="301"/>
      <c r="Q361" s="300"/>
    </row>
    <row r="362" spans="1:85" s="174" customFormat="1" ht="15" customHeight="1" x14ac:dyDescent="0.15">
      <c r="A362" s="299"/>
      <c r="B362" s="298"/>
      <c r="C362" s="298"/>
      <c r="D362" s="297"/>
      <c r="E362" s="295" t="s">
        <v>217</v>
      </c>
      <c r="F362" s="294"/>
      <c r="G362" s="293"/>
      <c r="H362" s="296" t="s">
        <v>196</v>
      </c>
      <c r="I362" s="295" t="s">
        <v>216</v>
      </c>
      <c r="J362" s="294"/>
      <c r="K362" s="293"/>
      <c r="L362" s="292" t="s">
        <v>215</v>
      </c>
      <c r="M362" s="292" t="s">
        <v>214</v>
      </c>
      <c r="N362" s="292" t="s">
        <v>213</v>
      </c>
      <c r="O362" s="291" t="s">
        <v>10</v>
      </c>
      <c r="P362" s="284"/>
      <c r="Q362" s="257"/>
    </row>
    <row r="363" spans="1:85" s="174" customFormat="1" ht="18" customHeight="1" x14ac:dyDescent="0.15">
      <c r="A363" s="290"/>
      <c r="B363" s="289"/>
      <c r="C363" s="289"/>
      <c r="D363" s="286"/>
      <c r="E363" s="287" t="s">
        <v>212</v>
      </c>
      <c r="F363" s="287" t="s">
        <v>211</v>
      </c>
      <c r="G363" s="287" t="s">
        <v>190</v>
      </c>
      <c r="H363" s="289"/>
      <c r="I363" s="287" t="s">
        <v>210</v>
      </c>
      <c r="J363" s="288" t="s">
        <v>209</v>
      </c>
      <c r="K363" s="287" t="s">
        <v>190</v>
      </c>
      <c r="L363" s="286"/>
      <c r="M363" s="286"/>
      <c r="N363" s="286"/>
      <c r="O363" s="285"/>
      <c r="P363" s="284"/>
      <c r="Q363" s="257"/>
    </row>
    <row r="364" spans="1:85" s="174" customFormat="1" ht="29.25" customHeight="1" x14ac:dyDescent="0.15">
      <c r="A364" s="275" t="s">
        <v>9</v>
      </c>
      <c r="B364" s="283">
        <v>10266</v>
      </c>
      <c r="C364" s="283">
        <v>7009</v>
      </c>
      <c r="D364" s="283">
        <v>7195</v>
      </c>
      <c r="E364" s="283">
        <v>140</v>
      </c>
      <c r="F364" s="283">
        <v>216</v>
      </c>
      <c r="G364" s="283">
        <v>3338</v>
      </c>
      <c r="H364" s="283">
        <v>1158</v>
      </c>
      <c r="I364" s="283">
        <v>768</v>
      </c>
      <c r="J364" s="283">
        <v>99</v>
      </c>
      <c r="K364" s="283">
        <v>1476</v>
      </c>
      <c r="L364" s="283">
        <v>210</v>
      </c>
      <c r="M364" s="283">
        <v>2891</v>
      </c>
      <c r="N364" s="283">
        <v>4075</v>
      </c>
      <c r="O364" s="283">
        <v>19</v>
      </c>
      <c r="P364" s="280"/>
      <c r="Q364" s="258"/>
      <c r="R364" s="279"/>
      <c r="S364" s="279"/>
      <c r="T364" s="256"/>
      <c r="U364" s="279"/>
      <c r="V364" s="278"/>
    </row>
    <row r="365" spans="1:85" s="174" customFormat="1" ht="29.25" customHeight="1" x14ac:dyDescent="0.15">
      <c r="A365" s="273" t="s">
        <v>65</v>
      </c>
      <c r="B365" s="282">
        <v>11134</v>
      </c>
      <c r="C365" s="241">
        <v>7706</v>
      </c>
      <c r="D365" s="241">
        <v>7854</v>
      </c>
      <c r="E365" s="281" t="s">
        <v>64</v>
      </c>
      <c r="F365" s="281" t="s">
        <v>64</v>
      </c>
      <c r="G365" s="241">
        <v>3995</v>
      </c>
      <c r="H365" s="241">
        <v>1125</v>
      </c>
      <c r="I365" s="241">
        <v>155</v>
      </c>
      <c r="J365" s="241">
        <v>1393</v>
      </c>
      <c r="K365" s="241">
        <v>7854</v>
      </c>
      <c r="L365" s="241">
        <v>3172</v>
      </c>
      <c r="M365" s="241">
        <v>4482</v>
      </c>
      <c r="N365" s="241">
        <v>6</v>
      </c>
      <c r="O365" s="241">
        <v>19</v>
      </c>
      <c r="P365" s="280"/>
      <c r="Q365" s="258"/>
      <c r="R365" s="279"/>
      <c r="S365" s="279"/>
      <c r="T365" s="256"/>
      <c r="U365" s="279"/>
      <c r="V365" s="278"/>
    </row>
    <row r="366" spans="1:85" s="174" customFormat="1" ht="29.25" customHeight="1" x14ac:dyDescent="0.15">
      <c r="A366" s="273" t="s">
        <v>7</v>
      </c>
      <c r="B366" s="282">
        <v>11165</v>
      </c>
      <c r="C366" s="241">
        <v>7569</v>
      </c>
      <c r="D366" s="241">
        <v>7714</v>
      </c>
      <c r="E366" s="281" t="s">
        <v>64</v>
      </c>
      <c r="F366" s="281" t="s">
        <v>64</v>
      </c>
      <c r="G366" s="241">
        <v>4025</v>
      </c>
      <c r="H366" s="241">
        <v>1220</v>
      </c>
      <c r="I366" s="241">
        <v>1104</v>
      </c>
      <c r="J366" s="241">
        <v>169</v>
      </c>
      <c r="K366" s="241">
        <v>1196</v>
      </c>
      <c r="L366" s="241">
        <v>151</v>
      </c>
      <c r="M366" s="241">
        <v>3101</v>
      </c>
      <c r="N366" s="241">
        <v>4455</v>
      </c>
      <c r="O366" s="241">
        <v>7</v>
      </c>
      <c r="P366" s="280"/>
      <c r="Q366" s="258"/>
      <c r="R366" s="279"/>
      <c r="S366" s="279"/>
      <c r="T366" s="256"/>
      <c r="U366" s="279"/>
      <c r="V366" s="278"/>
    </row>
    <row r="367" spans="1:85" s="174" customFormat="1" ht="29.25" customHeight="1" x14ac:dyDescent="0.15">
      <c r="A367" s="273" t="s">
        <v>6</v>
      </c>
      <c r="B367" s="163">
        <v>11753</v>
      </c>
      <c r="C367" s="163">
        <v>8182</v>
      </c>
      <c r="D367" s="163">
        <v>8344</v>
      </c>
      <c r="E367" s="163">
        <v>0</v>
      </c>
      <c r="F367" s="163">
        <v>0</v>
      </c>
      <c r="G367" s="163">
        <v>4608</v>
      </c>
      <c r="H367" s="163">
        <v>1253</v>
      </c>
      <c r="I367" s="163">
        <v>1149</v>
      </c>
      <c r="J367" s="163">
        <v>159</v>
      </c>
      <c r="K367" s="163">
        <v>1175</v>
      </c>
      <c r="L367" s="163">
        <v>142</v>
      </c>
      <c r="M367" s="163">
        <v>2791</v>
      </c>
      <c r="N367" s="163">
        <v>5406</v>
      </c>
      <c r="O367" s="163">
        <v>5</v>
      </c>
      <c r="P367" s="280"/>
      <c r="Q367" s="258"/>
      <c r="R367" s="279"/>
      <c r="S367" s="279"/>
      <c r="T367" s="256"/>
      <c r="U367" s="279"/>
      <c r="V367" s="278"/>
    </row>
    <row r="368" spans="1:85" s="174" customFormat="1" ht="29.25" customHeight="1" x14ac:dyDescent="0.15">
      <c r="A368" s="273" t="s">
        <v>63</v>
      </c>
      <c r="B368" s="271">
        <v>12554</v>
      </c>
      <c r="C368" s="271">
        <v>8593</v>
      </c>
      <c r="D368" s="80">
        <f>SUM(E368:K368)</f>
        <v>8750</v>
      </c>
      <c r="E368" s="270">
        <v>0</v>
      </c>
      <c r="F368" s="270">
        <v>0</v>
      </c>
      <c r="G368" s="80">
        <v>5419</v>
      </c>
      <c r="H368" s="268">
        <v>1291</v>
      </c>
      <c r="I368" s="268">
        <v>1055</v>
      </c>
      <c r="J368" s="268">
        <v>70</v>
      </c>
      <c r="K368" s="269">
        <v>915</v>
      </c>
      <c r="L368" s="268">
        <v>143</v>
      </c>
      <c r="M368" s="267">
        <v>2920</v>
      </c>
      <c r="N368" s="266">
        <v>5672</v>
      </c>
      <c r="O368" s="80">
        <v>15</v>
      </c>
      <c r="P368" s="265"/>
      <c r="Q368" s="258"/>
      <c r="R368" s="279"/>
      <c r="S368" s="279"/>
      <c r="T368" s="256"/>
      <c r="U368" s="279"/>
      <c r="V368" s="278"/>
    </row>
    <row r="369" spans="1:17" s="174" customFormat="1" ht="29.25" customHeight="1" x14ac:dyDescent="0.15">
      <c r="A369" s="273" t="s">
        <v>62</v>
      </c>
      <c r="B369" s="277">
        <v>19380</v>
      </c>
      <c r="C369" s="277">
        <v>13095</v>
      </c>
      <c r="D369" s="80">
        <v>11457</v>
      </c>
      <c r="E369" s="276">
        <v>875</v>
      </c>
      <c r="F369" s="276">
        <v>568</v>
      </c>
      <c r="G369" s="80">
        <v>6621</v>
      </c>
      <c r="H369" s="268">
        <v>1761</v>
      </c>
      <c r="I369" s="268">
        <v>1684</v>
      </c>
      <c r="J369" s="268">
        <v>150</v>
      </c>
      <c r="K369" s="269">
        <v>1398</v>
      </c>
      <c r="L369" s="268">
        <v>166</v>
      </c>
      <c r="M369" s="267">
        <v>3416</v>
      </c>
      <c r="N369" s="266">
        <v>9710</v>
      </c>
      <c r="O369" s="80">
        <v>20</v>
      </c>
      <c r="P369" s="265"/>
      <c r="Q369" s="258"/>
    </row>
    <row r="370" spans="1:17" s="174" customFormat="1" ht="19.5" customHeight="1" x14ac:dyDescent="0.15">
      <c r="A370" s="275"/>
      <c r="B370" s="274">
        <f>SUM(B371:B372)</f>
        <v>19380</v>
      </c>
      <c r="C370" s="274">
        <f>SUM(C371:C372)</f>
        <v>13095</v>
      </c>
      <c r="D370" s="274">
        <f>SUM(D371:D372)</f>
        <v>11457</v>
      </c>
      <c r="E370" s="274">
        <f>SUM(E371:E372)</f>
        <v>875</v>
      </c>
      <c r="F370" s="274">
        <f>SUM(F371:F372)</f>
        <v>568</v>
      </c>
      <c r="G370" s="274">
        <f>SUM(G371:G372)</f>
        <v>6621</v>
      </c>
      <c r="H370" s="274">
        <f>SUM(H371:H372)</f>
        <v>1761</v>
      </c>
      <c r="I370" s="274">
        <f>SUM(I371:I372)</f>
        <v>1684</v>
      </c>
      <c r="J370" s="274">
        <f>SUM(J371:J372)</f>
        <v>150</v>
      </c>
      <c r="K370" s="274">
        <f>SUM(K371:K372)</f>
        <v>1398</v>
      </c>
      <c r="L370" s="274">
        <f>SUM(L371:L372)</f>
        <v>166</v>
      </c>
      <c r="M370" s="274">
        <f>SUM(M371:M372)</f>
        <v>3416</v>
      </c>
      <c r="N370" s="274">
        <f>SUM(N371:N372)</f>
        <v>9710</v>
      </c>
      <c r="O370" s="274">
        <f>SUM(O371:O372)</f>
        <v>20</v>
      </c>
      <c r="P370" s="265"/>
      <c r="Q370" s="258"/>
    </row>
    <row r="371" spans="1:17" s="174" customFormat="1" ht="29.25" customHeight="1" x14ac:dyDescent="0.15">
      <c r="A371" s="273" t="s">
        <v>189</v>
      </c>
      <c r="B371" s="272">
        <v>12637</v>
      </c>
      <c r="C371" s="271">
        <v>8288</v>
      </c>
      <c r="D371" s="80">
        <v>8427</v>
      </c>
      <c r="E371" s="270">
        <v>0</v>
      </c>
      <c r="F371" s="270">
        <v>0</v>
      </c>
      <c r="G371" s="80">
        <v>5034</v>
      </c>
      <c r="H371" s="268">
        <v>1191</v>
      </c>
      <c r="I371" s="268">
        <v>1132</v>
      </c>
      <c r="J371" s="268">
        <v>88</v>
      </c>
      <c r="K371" s="269">
        <v>982</v>
      </c>
      <c r="L371" s="268">
        <v>117</v>
      </c>
      <c r="M371" s="267">
        <v>2547</v>
      </c>
      <c r="N371" s="266">
        <v>5749</v>
      </c>
      <c r="O371" s="80">
        <v>14</v>
      </c>
      <c r="P371" s="265"/>
      <c r="Q371" s="258"/>
    </row>
    <row r="372" spans="1:17" s="174" customFormat="1" ht="29.25" customHeight="1" x14ac:dyDescent="0.15">
      <c r="A372" s="264" t="s">
        <v>188</v>
      </c>
      <c r="B372" s="88">
        <v>6743</v>
      </c>
      <c r="C372" s="74">
        <v>4807</v>
      </c>
      <c r="D372" s="74">
        <v>3030</v>
      </c>
      <c r="E372" s="86">
        <v>875</v>
      </c>
      <c r="F372" s="86">
        <v>568</v>
      </c>
      <c r="G372" s="74">
        <v>1587</v>
      </c>
      <c r="H372" s="262">
        <v>570</v>
      </c>
      <c r="I372" s="262">
        <v>552</v>
      </c>
      <c r="J372" s="262">
        <v>62</v>
      </c>
      <c r="K372" s="263">
        <v>416</v>
      </c>
      <c r="L372" s="262">
        <v>49</v>
      </c>
      <c r="M372" s="261">
        <v>869</v>
      </c>
      <c r="N372" s="260">
        <v>3961</v>
      </c>
      <c r="O372" s="74">
        <v>6</v>
      </c>
      <c r="P372" s="259"/>
      <c r="Q372" s="258"/>
    </row>
    <row r="373" spans="1:17" s="174" customFormat="1" ht="17.100000000000001" customHeight="1" x14ac:dyDescent="0.15">
      <c r="A373" s="257" t="s">
        <v>208</v>
      </c>
      <c r="B373" s="257"/>
      <c r="C373" s="256"/>
      <c r="D373" s="256"/>
      <c r="E373" s="256"/>
      <c r="F373" s="256"/>
      <c r="G373" s="256"/>
      <c r="H373" s="256"/>
      <c r="I373" s="256"/>
      <c r="J373" s="256"/>
      <c r="K373" s="256"/>
      <c r="L373" s="256"/>
      <c r="M373" s="256"/>
      <c r="N373" s="256"/>
      <c r="O373" s="256"/>
      <c r="P373" s="256"/>
    </row>
    <row r="374" spans="1:17" x14ac:dyDescent="0.15">
      <c r="A374" s="1" t="s">
        <v>207</v>
      </c>
    </row>
    <row r="377" spans="1:17" s="174" customFormat="1" ht="18.75" x14ac:dyDescent="0.15">
      <c r="A377" s="148" t="s">
        <v>206</v>
      </c>
      <c r="C377" s="234"/>
      <c r="D377" s="234"/>
    </row>
    <row r="378" spans="1:17" s="174" customFormat="1" ht="18.75" x14ac:dyDescent="0.15">
      <c r="B378" s="234"/>
      <c r="C378" s="234"/>
      <c r="D378" s="234"/>
    </row>
    <row r="379" spans="1:17" s="174" customFormat="1" ht="21" customHeight="1" x14ac:dyDescent="0.15">
      <c r="A379" s="174" t="s">
        <v>205</v>
      </c>
    </row>
    <row r="380" spans="1:17" s="242" customFormat="1" ht="16.5" customHeight="1" x14ac:dyDescent="0.15">
      <c r="A380" s="255" t="s">
        <v>109</v>
      </c>
      <c r="B380" s="249" t="s">
        <v>204</v>
      </c>
      <c r="C380" s="252" t="s">
        <v>203</v>
      </c>
      <c r="D380" s="251"/>
      <c r="E380" s="251"/>
      <c r="F380" s="254"/>
      <c r="G380" s="253" t="s">
        <v>202</v>
      </c>
      <c r="H380" s="246" t="s">
        <v>201</v>
      </c>
      <c r="I380" s="252" t="s">
        <v>200</v>
      </c>
      <c r="J380" s="251"/>
      <c r="K380" s="251"/>
      <c r="L380" s="251"/>
      <c r="M380" s="251"/>
      <c r="N380" s="251"/>
      <c r="O380" s="251"/>
      <c r="P380" s="251"/>
      <c r="Q380" s="251"/>
    </row>
    <row r="381" spans="1:17" s="242" customFormat="1" ht="19.5" customHeight="1" x14ac:dyDescent="0.15">
      <c r="A381" s="250"/>
      <c r="B381" s="249"/>
      <c r="C381" s="245"/>
      <c r="D381" s="244" t="s">
        <v>199</v>
      </c>
      <c r="E381" s="248" t="s">
        <v>198</v>
      </c>
      <c r="F381" s="244" t="s">
        <v>190</v>
      </c>
      <c r="G381" s="247"/>
      <c r="H381" s="246"/>
      <c r="I381" s="245"/>
      <c r="J381" s="244" t="s">
        <v>197</v>
      </c>
      <c r="K381" s="244" t="s">
        <v>196</v>
      </c>
      <c r="L381" s="244" t="s">
        <v>195</v>
      </c>
      <c r="M381" s="244" t="s">
        <v>194</v>
      </c>
      <c r="N381" s="244" t="s">
        <v>193</v>
      </c>
      <c r="O381" s="244" t="s">
        <v>192</v>
      </c>
      <c r="P381" s="244" t="s">
        <v>191</v>
      </c>
      <c r="Q381" s="243" t="s">
        <v>190</v>
      </c>
    </row>
    <row r="382" spans="1:17" s="131" customFormat="1" ht="23.25" customHeight="1" x14ac:dyDescent="0.15">
      <c r="A382" s="238" t="s">
        <v>9</v>
      </c>
      <c r="B382" s="135">
        <v>1390</v>
      </c>
      <c r="C382" s="135">
        <v>977</v>
      </c>
      <c r="D382" s="135">
        <v>124</v>
      </c>
      <c r="E382" s="135">
        <v>417</v>
      </c>
      <c r="F382" s="135">
        <v>436</v>
      </c>
      <c r="G382" s="135">
        <v>300</v>
      </c>
      <c r="H382" s="135">
        <v>413</v>
      </c>
      <c r="I382" s="135">
        <v>300</v>
      </c>
      <c r="J382" s="135">
        <v>11</v>
      </c>
      <c r="K382" s="135">
        <v>34</v>
      </c>
      <c r="L382" s="135">
        <v>5</v>
      </c>
      <c r="M382" s="135">
        <v>1</v>
      </c>
      <c r="N382" s="135">
        <v>38</v>
      </c>
      <c r="O382" s="135">
        <v>7</v>
      </c>
      <c r="P382" s="135">
        <v>45</v>
      </c>
      <c r="Q382" s="135">
        <v>159</v>
      </c>
    </row>
    <row r="383" spans="1:17" s="131" customFormat="1" ht="23.25" customHeight="1" x14ac:dyDescent="0.15">
      <c r="A383" s="238" t="s">
        <v>65</v>
      </c>
      <c r="B383" s="136">
        <v>1558</v>
      </c>
      <c r="C383" s="135">
        <v>1155</v>
      </c>
      <c r="D383" s="135">
        <v>187</v>
      </c>
      <c r="E383" s="135">
        <v>539</v>
      </c>
      <c r="F383" s="135">
        <v>429</v>
      </c>
      <c r="G383" s="135">
        <v>290</v>
      </c>
      <c r="H383" s="135">
        <v>403</v>
      </c>
      <c r="I383" s="135">
        <v>290</v>
      </c>
      <c r="J383" s="135">
        <v>4</v>
      </c>
      <c r="K383" s="135">
        <v>44</v>
      </c>
      <c r="L383" s="135">
        <v>2</v>
      </c>
      <c r="M383" s="241">
        <v>4</v>
      </c>
      <c r="N383" s="135">
        <v>48</v>
      </c>
      <c r="O383" s="135">
        <v>8</v>
      </c>
      <c r="P383" s="135">
        <v>36</v>
      </c>
      <c r="Q383" s="135">
        <v>144</v>
      </c>
    </row>
    <row r="384" spans="1:17" s="131" customFormat="1" ht="23.25" customHeight="1" x14ac:dyDescent="0.15">
      <c r="A384" s="238" t="s">
        <v>7</v>
      </c>
      <c r="B384" s="136">
        <v>1589</v>
      </c>
      <c r="C384" s="135">
        <v>1182</v>
      </c>
      <c r="D384" s="135">
        <v>225</v>
      </c>
      <c r="E384" s="135">
        <v>487</v>
      </c>
      <c r="F384" s="135">
        <v>470</v>
      </c>
      <c r="G384" s="135">
        <v>519</v>
      </c>
      <c r="H384" s="135">
        <v>407</v>
      </c>
      <c r="I384" s="135">
        <v>519</v>
      </c>
      <c r="J384" s="135">
        <v>5</v>
      </c>
      <c r="K384" s="135">
        <v>73</v>
      </c>
      <c r="L384" s="135">
        <v>6</v>
      </c>
      <c r="M384" s="241">
        <v>4</v>
      </c>
      <c r="N384" s="135">
        <v>109</v>
      </c>
      <c r="O384" s="135">
        <v>11</v>
      </c>
      <c r="P384" s="135">
        <v>53</v>
      </c>
      <c r="Q384" s="135">
        <v>258</v>
      </c>
    </row>
    <row r="385" spans="1:30" s="131" customFormat="1" ht="23.25" customHeight="1" x14ac:dyDescent="0.15">
      <c r="A385" s="238" t="s">
        <v>6</v>
      </c>
      <c r="B385" s="163">
        <v>1666</v>
      </c>
      <c r="C385" s="163">
        <v>1225</v>
      </c>
      <c r="D385" s="163">
        <v>251</v>
      </c>
      <c r="E385" s="163">
        <v>536</v>
      </c>
      <c r="F385" s="163">
        <v>438</v>
      </c>
      <c r="G385" s="163">
        <v>391</v>
      </c>
      <c r="H385" s="163">
        <v>441</v>
      </c>
      <c r="I385" s="163">
        <v>391</v>
      </c>
      <c r="J385" s="163">
        <v>33</v>
      </c>
      <c r="K385" s="163">
        <v>92</v>
      </c>
      <c r="L385" s="163">
        <v>6</v>
      </c>
      <c r="M385" s="163">
        <v>5</v>
      </c>
      <c r="N385" s="163">
        <v>57</v>
      </c>
      <c r="O385" s="163">
        <v>7</v>
      </c>
      <c r="P385" s="163">
        <v>32</v>
      </c>
      <c r="Q385" s="163">
        <v>159</v>
      </c>
    </row>
    <row r="386" spans="1:30" s="131" customFormat="1" ht="23.25" customHeight="1" x14ac:dyDescent="0.15">
      <c r="A386" s="238" t="s">
        <v>63</v>
      </c>
      <c r="B386" s="80">
        <v>1595</v>
      </c>
      <c r="C386" s="157">
        <f>SUM(D386:F386)</f>
        <v>1181</v>
      </c>
      <c r="D386" s="80">
        <v>244</v>
      </c>
      <c r="E386" s="80">
        <v>615</v>
      </c>
      <c r="F386" s="157">
        <v>322</v>
      </c>
      <c r="G386" s="80">
        <v>418</v>
      </c>
      <c r="H386" s="80">
        <v>414</v>
      </c>
      <c r="I386" s="157">
        <f>SUM(J386:Q386)</f>
        <v>418</v>
      </c>
      <c r="J386" s="80">
        <v>19</v>
      </c>
      <c r="K386" s="80">
        <v>41</v>
      </c>
      <c r="L386" s="80">
        <v>2</v>
      </c>
      <c r="M386" s="157">
        <v>4</v>
      </c>
      <c r="N386" s="80">
        <v>114</v>
      </c>
      <c r="O386" s="80">
        <v>4</v>
      </c>
      <c r="P386" s="80">
        <v>96</v>
      </c>
      <c r="Q386" s="157">
        <v>138</v>
      </c>
    </row>
    <row r="387" spans="1:30" ht="23.25" customHeight="1" x14ac:dyDescent="0.15">
      <c r="A387" s="238" t="s">
        <v>62</v>
      </c>
      <c r="B387" s="80">
        <v>2735</v>
      </c>
      <c r="C387" s="157">
        <v>2177</v>
      </c>
      <c r="D387" s="80">
        <v>345</v>
      </c>
      <c r="E387" s="80">
        <v>1460</v>
      </c>
      <c r="F387" s="157">
        <v>306</v>
      </c>
      <c r="G387" s="80">
        <v>916</v>
      </c>
      <c r="H387" s="80">
        <v>582</v>
      </c>
      <c r="I387" s="157">
        <v>916</v>
      </c>
      <c r="J387" s="80">
        <v>19</v>
      </c>
      <c r="K387" s="80">
        <v>88</v>
      </c>
      <c r="L387" s="80">
        <v>9</v>
      </c>
      <c r="M387" s="157">
        <v>9</v>
      </c>
      <c r="N387" s="80">
        <v>141</v>
      </c>
      <c r="O387" s="80">
        <v>13</v>
      </c>
      <c r="P387" s="80">
        <v>107</v>
      </c>
      <c r="Q387" s="157">
        <v>530</v>
      </c>
    </row>
    <row r="388" spans="1:30" ht="20.25" customHeight="1" x14ac:dyDescent="0.15">
      <c r="A388" s="240"/>
      <c r="B388" s="239">
        <f>SUM(B389:B390)</f>
        <v>2735</v>
      </c>
      <c r="C388" s="239">
        <f>SUM(C389:C390)</f>
        <v>2177</v>
      </c>
      <c r="D388" s="239">
        <f>SUM(D389:D390)</f>
        <v>387</v>
      </c>
      <c r="E388" s="239">
        <f>SUM(E389:E390)</f>
        <v>1460</v>
      </c>
      <c r="F388" s="239">
        <f>SUM(F389:F390)</f>
        <v>306</v>
      </c>
      <c r="G388" s="239">
        <f>SUM(G389:G390)</f>
        <v>916</v>
      </c>
      <c r="H388" s="239">
        <f>SUM(H389:H390)</f>
        <v>582</v>
      </c>
      <c r="I388" s="239">
        <f>SUM(I389:I390)</f>
        <v>916</v>
      </c>
      <c r="J388" s="239">
        <f>SUM(J389:J390)</f>
        <v>19</v>
      </c>
      <c r="K388" s="239">
        <f>SUM(K389:K390)</f>
        <v>88</v>
      </c>
      <c r="L388" s="239">
        <f>SUM(L389:L390)</f>
        <v>9</v>
      </c>
      <c r="M388" s="239">
        <f>SUM(M389:M390)</f>
        <v>9</v>
      </c>
      <c r="N388" s="239">
        <f>SUM(N389:N390)</f>
        <v>141</v>
      </c>
      <c r="O388" s="239">
        <f>SUM(O389:O390)</f>
        <v>13</v>
      </c>
      <c r="P388" s="239">
        <f>SUM(P389:P390)</f>
        <v>107</v>
      </c>
      <c r="Q388" s="239">
        <f>SUM(Q389:Q390)</f>
        <v>530</v>
      </c>
    </row>
    <row r="389" spans="1:30" ht="23.25" customHeight="1" x14ac:dyDescent="0.15">
      <c r="A389" s="238" t="s">
        <v>189</v>
      </c>
      <c r="B389" s="83">
        <v>2247</v>
      </c>
      <c r="C389" s="157">
        <v>1815</v>
      </c>
      <c r="D389" s="80">
        <v>283</v>
      </c>
      <c r="E389" s="80">
        <v>1236</v>
      </c>
      <c r="F389" s="157">
        <v>296</v>
      </c>
      <c r="G389" s="80">
        <v>699</v>
      </c>
      <c r="H389" s="80">
        <v>432</v>
      </c>
      <c r="I389" s="157">
        <v>699</v>
      </c>
      <c r="J389" s="80">
        <v>18</v>
      </c>
      <c r="K389" s="80">
        <v>65</v>
      </c>
      <c r="L389" s="80">
        <v>6</v>
      </c>
      <c r="M389" s="157">
        <v>8</v>
      </c>
      <c r="N389" s="80">
        <v>100</v>
      </c>
      <c r="O389" s="80">
        <v>5</v>
      </c>
      <c r="P389" s="80">
        <v>43</v>
      </c>
      <c r="Q389" s="157">
        <v>454</v>
      </c>
    </row>
    <row r="390" spans="1:30" s="174" customFormat="1" ht="23.25" customHeight="1" x14ac:dyDescent="0.15">
      <c r="A390" s="237" t="s">
        <v>188</v>
      </c>
      <c r="B390" s="88">
        <v>488</v>
      </c>
      <c r="C390" s="236">
        <v>362</v>
      </c>
      <c r="D390" s="74">
        <v>104</v>
      </c>
      <c r="E390" s="74">
        <v>224</v>
      </c>
      <c r="F390" s="236">
        <v>10</v>
      </c>
      <c r="G390" s="74">
        <v>217</v>
      </c>
      <c r="H390" s="74">
        <v>150</v>
      </c>
      <c r="I390" s="236">
        <v>217</v>
      </c>
      <c r="J390" s="74">
        <v>1</v>
      </c>
      <c r="K390" s="74">
        <v>23</v>
      </c>
      <c r="L390" s="74">
        <v>3</v>
      </c>
      <c r="M390" s="236">
        <v>1</v>
      </c>
      <c r="N390" s="74">
        <v>41</v>
      </c>
      <c r="O390" s="74">
        <v>8</v>
      </c>
      <c r="P390" s="74">
        <v>64</v>
      </c>
      <c r="Q390" s="236">
        <v>76</v>
      </c>
    </row>
    <row r="391" spans="1:30" s="174" customFormat="1" ht="17.25" customHeight="1" x14ac:dyDescent="0.15">
      <c r="A391" s="174" t="s">
        <v>187</v>
      </c>
    </row>
    <row r="392" spans="1:30" s="174" customFormat="1" ht="16.5" customHeight="1" x14ac:dyDescent="0.15">
      <c r="A392" s="174" t="s">
        <v>186</v>
      </c>
    </row>
    <row r="393" spans="1:30" x14ac:dyDescent="0.15">
      <c r="A393" s="1" t="s">
        <v>185</v>
      </c>
    </row>
    <row r="396" spans="1:30" s="174" customFormat="1" ht="26.25" customHeight="1" x14ac:dyDescent="0.15">
      <c r="A396" s="235" t="s">
        <v>184</v>
      </c>
      <c r="S396" s="234"/>
    </row>
    <row r="397" spans="1:30" s="174" customFormat="1" ht="11.25" customHeight="1" x14ac:dyDescent="0.15"/>
    <row r="398" spans="1:30" s="174" customFormat="1" ht="19.5" customHeight="1" x14ac:dyDescent="0.15">
      <c r="A398" s="1" t="s">
        <v>183</v>
      </c>
    </row>
    <row r="399" spans="1:30" ht="23.25" customHeight="1" x14ac:dyDescent="0.15">
      <c r="A399" s="197" t="s">
        <v>109</v>
      </c>
      <c r="B399" s="226" t="s">
        <v>182</v>
      </c>
      <c r="C399" s="226"/>
      <c r="D399" s="226" t="s">
        <v>181</v>
      </c>
      <c r="E399" s="226"/>
      <c r="F399" s="226" t="s">
        <v>180</v>
      </c>
      <c r="G399" s="226"/>
      <c r="H399" s="226" t="s">
        <v>179</v>
      </c>
      <c r="I399" s="226"/>
      <c r="J399" s="226" t="s">
        <v>178</v>
      </c>
      <c r="K399" s="226"/>
      <c r="L399" s="226" t="s">
        <v>177</v>
      </c>
      <c r="M399" s="226"/>
      <c r="N399" s="226" t="s">
        <v>176</v>
      </c>
      <c r="O399" s="228"/>
      <c r="P399" s="226" t="s">
        <v>175</v>
      </c>
      <c r="Q399" s="226"/>
      <c r="R399" s="226" t="s">
        <v>174</v>
      </c>
      <c r="S399" s="226"/>
      <c r="T399" s="227" t="s">
        <v>10</v>
      </c>
      <c r="U399" s="227"/>
      <c r="V399" s="233" t="s">
        <v>173</v>
      </c>
      <c r="W399" s="232"/>
      <c r="X399" s="232"/>
      <c r="Y399" s="231"/>
      <c r="Z399" s="231"/>
      <c r="AA399" s="230"/>
      <c r="AB399" s="225" t="s">
        <v>172</v>
      </c>
      <c r="AC399" s="229"/>
      <c r="AD399" s="229"/>
    </row>
    <row r="400" spans="1:30" ht="23.25" customHeight="1" x14ac:dyDescent="0.15">
      <c r="A400" s="197"/>
      <c r="B400" s="226"/>
      <c r="C400" s="226"/>
      <c r="D400" s="226"/>
      <c r="E400" s="226"/>
      <c r="F400" s="226"/>
      <c r="G400" s="226"/>
      <c r="H400" s="226"/>
      <c r="I400" s="226"/>
      <c r="J400" s="226"/>
      <c r="K400" s="226"/>
      <c r="L400" s="226"/>
      <c r="M400" s="226"/>
      <c r="N400" s="226"/>
      <c r="O400" s="228"/>
      <c r="P400" s="226"/>
      <c r="Q400" s="226"/>
      <c r="R400" s="226"/>
      <c r="S400" s="226"/>
      <c r="T400" s="227"/>
      <c r="U400" s="227"/>
      <c r="V400" s="200" t="s">
        <v>171</v>
      </c>
      <c r="W400" s="226"/>
      <c r="X400" s="226"/>
      <c r="Y400" s="225" t="s">
        <v>170</v>
      </c>
      <c r="Z400" s="224"/>
      <c r="AA400" s="197"/>
      <c r="AB400" s="223"/>
      <c r="AC400" s="222"/>
      <c r="AD400" s="222"/>
    </row>
    <row r="401" spans="1:52" ht="23.25" customHeight="1" x14ac:dyDescent="0.15">
      <c r="A401" s="197"/>
      <c r="B401" s="219" t="s">
        <v>169</v>
      </c>
      <c r="C401" s="219" t="s">
        <v>164</v>
      </c>
      <c r="D401" s="219" t="s">
        <v>169</v>
      </c>
      <c r="E401" s="219" t="s">
        <v>164</v>
      </c>
      <c r="F401" s="219" t="s">
        <v>169</v>
      </c>
      <c r="G401" s="219" t="s">
        <v>164</v>
      </c>
      <c r="H401" s="219" t="s">
        <v>169</v>
      </c>
      <c r="I401" s="219" t="s">
        <v>164</v>
      </c>
      <c r="J401" s="219" t="s">
        <v>169</v>
      </c>
      <c r="K401" s="219" t="s">
        <v>168</v>
      </c>
      <c r="L401" s="219" t="s">
        <v>169</v>
      </c>
      <c r="M401" s="219" t="s">
        <v>168</v>
      </c>
      <c r="N401" s="219" t="s">
        <v>169</v>
      </c>
      <c r="O401" s="221" t="s">
        <v>168</v>
      </c>
      <c r="P401" s="219" t="s">
        <v>169</v>
      </c>
      <c r="Q401" s="219" t="s">
        <v>168</v>
      </c>
      <c r="R401" s="219" t="s">
        <v>169</v>
      </c>
      <c r="S401" s="219" t="s">
        <v>168</v>
      </c>
      <c r="T401" s="219" t="s">
        <v>169</v>
      </c>
      <c r="U401" s="219" t="s">
        <v>168</v>
      </c>
      <c r="V401" s="220"/>
      <c r="W401" s="219" t="s">
        <v>167</v>
      </c>
      <c r="X401" s="219" t="s">
        <v>166</v>
      </c>
      <c r="Y401" s="220"/>
      <c r="Z401" s="219" t="s">
        <v>165</v>
      </c>
      <c r="AA401" s="219" t="s">
        <v>164</v>
      </c>
      <c r="AB401" s="218"/>
      <c r="AC401" s="217" t="s">
        <v>163</v>
      </c>
      <c r="AD401" s="216" t="s">
        <v>162</v>
      </c>
    </row>
    <row r="402" spans="1:52" s="207" customFormat="1" ht="31.5" customHeight="1" x14ac:dyDescent="0.15">
      <c r="A402" s="213" t="s">
        <v>9</v>
      </c>
      <c r="B402" s="214">
        <v>2862</v>
      </c>
      <c r="C402" s="214">
        <v>3623</v>
      </c>
      <c r="D402" s="214">
        <v>232</v>
      </c>
      <c r="E402" s="214">
        <v>26</v>
      </c>
      <c r="F402" s="214">
        <v>0</v>
      </c>
      <c r="G402" s="214">
        <v>0</v>
      </c>
      <c r="H402" s="214">
        <v>0</v>
      </c>
      <c r="I402" s="214">
        <v>0</v>
      </c>
      <c r="J402" s="214">
        <v>0</v>
      </c>
      <c r="K402" s="214">
        <v>0</v>
      </c>
      <c r="L402" s="214">
        <v>2630</v>
      </c>
      <c r="M402" s="214">
        <v>3597</v>
      </c>
      <c r="N402" s="214">
        <v>0</v>
      </c>
      <c r="O402" s="214">
        <v>0</v>
      </c>
      <c r="P402" s="214">
        <v>0</v>
      </c>
      <c r="Q402" s="214">
        <v>0</v>
      </c>
      <c r="R402" s="214">
        <v>0</v>
      </c>
      <c r="S402" s="214">
        <v>0</v>
      </c>
      <c r="T402" s="214">
        <v>0</v>
      </c>
      <c r="U402" s="214">
        <v>0</v>
      </c>
      <c r="V402" s="214">
        <v>3623</v>
      </c>
      <c r="W402" s="214">
        <v>27</v>
      </c>
      <c r="X402" s="214">
        <v>3596</v>
      </c>
      <c r="Y402" s="210">
        <v>0</v>
      </c>
      <c r="Z402" s="210">
        <v>0</v>
      </c>
      <c r="AA402" s="210">
        <v>0</v>
      </c>
      <c r="AB402" s="214">
        <v>3001186</v>
      </c>
      <c r="AC402" s="214">
        <v>867289</v>
      </c>
      <c r="AD402" s="214">
        <v>2133897</v>
      </c>
    </row>
    <row r="403" spans="1:52" s="207" customFormat="1" ht="31.5" customHeight="1" x14ac:dyDescent="0.15">
      <c r="A403" s="213" t="s">
        <v>65</v>
      </c>
      <c r="B403" s="215">
        <v>3588</v>
      </c>
      <c r="C403" s="209">
        <v>9040</v>
      </c>
      <c r="D403" s="209">
        <v>364</v>
      </c>
      <c r="E403" s="209">
        <v>3341</v>
      </c>
      <c r="F403" s="209">
        <v>2</v>
      </c>
      <c r="G403" s="209">
        <v>15</v>
      </c>
      <c r="H403" s="209">
        <v>0</v>
      </c>
      <c r="I403" s="209">
        <v>0</v>
      </c>
      <c r="J403" s="209">
        <v>0</v>
      </c>
      <c r="K403" s="209">
        <v>0</v>
      </c>
      <c r="L403" s="209">
        <v>2680</v>
      </c>
      <c r="M403" s="209">
        <v>3506</v>
      </c>
      <c r="N403" s="209">
        <v>0</v>
      </c>
      <c r="O403" s="209">
        <v>0</v>
      </c>
      <c r="P403" s="209">
        <v>0</v>
      </c>
      <c r="Q403" s="209">
        <v>0</v>
      </c>
      <c r="R403" s="209">
        <v>0</v>
      </c>
      <c r="S403" s="209">
        <v>0</v>
      </c>
      <c r="T403" s="209">
        <v>542</v>
      </c>
      <c r="U403" s="209">
        <v>2178</v>
      </c>
      <c r="V403" s="209">
        <v>1322</v>
      </c>
      <c r="W403" s="209">
        <v>6</v>
      </c>
      <c r="X403" s="209">
        <v>2721</v>
      </c>
      <c r="Y403" s="209">
        <v>0</v>
      </c>
      <c r="Z403" s="209">
        <v>4</v>
      </c>
      <c r="AA403" s="209">
        <v>8</v>
      </c>
      <c r="AB403" s="209">
        <v>1243555</v>
      </c>
      <c r="AC403" s="214">
        <v>867289</v>
      </c>
      <c r="AD403" s="214">
        <v>2133897</v>
      </c>
    </row>
    <row r="404" spans="1:52" s="207" customFormat="1" ht="31.5" customHeight="1" x14ac:dyDescent="0.15">
      <c r="A404" s="213" t="s">
        <v>7</v>
      </c>
      <c r="B404" s="212">
        <v>10940</v>
      </c>
      <c r="C404" s="212">
        <v>6906</v>
      </c>
      <c r="D404" s="212">
        <v>322</v>
      </c>
      <c r="E404" s="212">
        <v>40</v>
      </c>
      <c r="F404" s="212">
        <v>8</v>
      </c>
      <c r="G404" s="212">
        <v>0</v>
      </c>
      <c r="H404" s="212">
        <v>0</v>
      </c>
      <c r="I404" s="212">
        <v>0</v>
      </c>
      <c r="J404" s="212">
        <v>0</v>
      </c>
      <c r="K404" s="212">
        <v>0</v>
      </c>
      <c r="L404" s="212">
        <v>10610</v>
      </c>
      <c r="M404" s="212">
        <v>6866</v>
      </c>
      <c r="N404" s="212">
        <v>0</v>
      </c>
      <c r="O404" s="212">
        <v>0</v>
      </c>
      <c r="P404" s="212">
        <v>0</v>
      </c>
      <c r="Q404" s="212">
        <v>0</v>
      </c>
      <c r="R404" s="212">
        <v>0</v>
      </c>
      <c r="S404" s="212">
        <v>0</v>
      </c>
      <c r="T404" s="212">
        <v>0</v>
      </c>
      <c r="U404" s="212">
        <v>0</v>
      </c>
      <c r="V404" s="212">
        <v>6890</v>
      </c>
      <c r="W404" s="212">
        <v>27</v>
      </c>
      <c r="X404" s="212">
        <v>6863</v>
      </c>
      <c r="Y404" s="212"/>
      <c r="Z404" s="212">
        <v>7</v>
      </c>
      <c r="AA404" s="212">
        <v>16</v>
      </c>
      <c r="AB404" s="212">
        <v>2593525</v>
      </c>
      <c r="AC404" s="210">
        <v>999737</v>
      </c>
      <c r="AD404" s="210">
        <v>1593788</v>
      </c>
      <c r="AE404" s="208"/>
      <c r="AF404" s="208"/>
      <c r="AG404" s="208"/>
      <c r="AH404" s="208"/>
      <c r="AI404" s="208"/>
      <c r="AJ404" s="208"/>
      <c r="AK404" s="208"/>
      <c r="AL404" s="208"/>
      <c r="AM404" s="208"/>
      <c r="AN404" s="208"/>
      <c r="AO404" s="208"/>
      <c r="AP404" s="208"/>
      <c r="AQ404" s="208"/>
      <c r="AR404" s="208"/>
      <c r="AS404" s="208"/>
      <c r="AT404" s="208"/>
      <c r="AU404" s="208"/>
      <c r="AV404" s="208"/>
      <c r="AW404" s="208"/>
      <c r="AX404" s="208"/>
      <c r="AY404" s="208"/>
      <c r="AZ404" s="208"/>
    </row>
    <row r="405" spans="1:52" s="207" customFormat="1" ht="31.5" customHeight="1" x14ac:dyDescent="0.15">
      <c r="A405" s="211" t="s">
        <v>6</v>
      </c>
      <c r="B405" s="209">
        <v>7114</v>
      </c>
      <c r="C405" s="209">
        <v>3330</v>
      </c>
      <c r="D405" s="209">
        <v>408</v>
      </c>
      <c r="E405" s="209">
        <v>31</v>
      </c>
      <c r="F405" s="209">
        <v>8</v>
      </c>
      <c r="G405" s="209">
        <v>0</v>
      </c>
      <c r="H405" s="209">
        <v>0</v>
      </c>
      <c r="I405" s="209">
        <v>0</v>
      </c>
      <c r="J405" s="209">
        <v>0</v>
      </c>
      <c r="K405" s="209">
        <v>0</v>
      </c>
      <c r="L405" s="209">
        <v>6698</v>
      </c>
      <c r="M405" s="209">
        <v>3299</v>
      </c>
      <c r="N405" s="209">
        <v>0</v>
      </c>
      <c r="O405" s="209">
        <v>0</v>
      </c>
      <c r="P405" s="209">
        <v>0</v>
      </c>
      <c r="Q405" s="209">
        <v>0</v>
      </c>
      <c r="R405" s="209">
        <v>0</v>
      </c>
      <c r="S405" s="209">
        <v>0</v>
      </c>
      <c r="T405" s="209">
        <v>0</v>
      </c>
      <c r="U405" s="209">
        <v>0</v>
      </c>
      <c r="V405" s="209">
        <v>3392</v>
      </c>
      <c r="W405" s="209">
        <v>51</v>
      </c>
      <c r="X405" s="209">
        <v>3341</v>
      </c>
      <c r="Y405" s="209">
        <v>23</v>
      </c>
      <c r="Z405" s="209">
        <v>8</v>
      </c>
      <c r="AA405" s="209">
        <v>15</v>
      </c>
      <c r="AB405" s="209">
        <v>3984084</v>
      </c>
      <c r="AC405" s="209">
        <v>2281316</v>
      </c>
      <c r="AD405" s="209">
        <v>1702768</v>
      </c>
      <c r="AE405" s="208"/>
      <c r="AF405" s="208"/>
      <c r="AG405" s="208"/>
      <c r="AH405" s="208"/>
      <c r="AI405" s="208"/>
      <c r="AJ405" s="208"/>
      <c r="AK405" s="208"/>
      <c r="AL405" s="208"/>
      <c r="AM405" s="208"/>
      <c r="AN405" s="208"/>
      <c r="AO405" s="208"/>
      <c r="AP405" s="208"/>
      <c r="AQ405" s="208"/>
      <c r="AR405" s="208"/>
      <c r="AS405" s="208"/>
      <c r="AT405" s="208"/>
      <c r="AU405" s="208"/>
      <c r="AV405" s="208"/>
      <c r="AW405" s="208"/>
      <c r="AX405" s="208"/>
      <c r="AY405" s="208"/>
      <c r="AZ405" s="208"/>
    </row>
    <row r="406" spans="1:52" s="207" customFormat="1" ht="31.5" customHeight="1" x14ac:dyDescent="0.15">
      <c r="A406" s="211" t="s">
        <v>63</v>
      </c>
      <c r="B406" s="209">
        <v>3103</v>
      </c>
      <c r="C406" s="209">
        <v>3459</v>
      </c>
      <c r="D406" s="209">
        <v>363</v>
      </c>
      <c r="E406" s="209">
        <v>27</v>
      </c>
      <c r="F406" s="209">
        <v>1</v>
      </c>
      <c r="G406" s="209">
        <v>0</v>
      </c>
      <c r="H406" s="209">
        <v>0</v>
      </c>
      <c r="I406" s="209">
        <v>0</v>
      </c>
      <c r="J406" s="209">
        <v>0</v>
      </c>
      <c r="K406" s="209">
        <v>0</v>
      </c>
      <c r="L406" s="209">
        <v>2739</v>
      </c>
      <c r="M406" s="209">
        <v>3432</v>
      </c>
      <c r="N406" s="209">
        <v>0</v>
      </c>
      <c r="O406" s="209">
        <v>0</v>
      </c>
      <c r="P406" s="209">
        <v>0</v>
      </c>
      <c r="Q406" s="209">
        <v>0</v>
      </c>
      <c r="R406" s="209">
        <v>0</v>
      </c>
      <c r="S406" s="209">
        <v>0</v>
      </c>
      <c r="T406" s="209">
        <v>0</v>
      </c>
      <c r="U406" s="209">
        <v>0</v>
      </c>
      <c r="V406" s="209">
        <v>3452</v>
      </c>
      <c r="W406" s="209">
        <v>31</v>
      </c>
      <c r="X406" s="209">
        <v>3421</v>
      </c>
      <c r="Y406" s="209">
        <v>10</v>
      </c>
      <c r="Z406" s="209">
        <v>3</v>
      </c>
      <c r="AA406" s="209">
        <v>7</v>
      </c>
      <c r="AB406" s="209">
        <v>31703742</v>
      </c>
      <c r="AC406" s="210">
        <v>23178737</v>
      </c>
      <c r="AD406" s="209">
        <v>8525006</v>
      </c>
      <c r="AE406" s="208"/>
      <c r="AF406" s="208"/>
      <c r="AG406" s="208"/>
      <c r="AH406" s="208"/>
      <c r="AI406" s="208"/>
      <c r="AJ406" s="208"/>
      <c r="AK406" s="208"/>
      <c r="AL406" s="208"/>
      <c r="AM406" s="208"/>
      <c r="AN406" s="208"/>
      <c r="AO406" s="208"/>
      <c r="AP406" s="208"/>
      <c r="AQ406" s="208"/>
      <c r="AR406" s="208"/>
      <c r="AS406" s="208"/>
      <c r="AT406" s="208"/>
      <c r="AU406" s="208"/>
      <c r="AV406" s="208"/>
      <c r="AW406" s="208"/>
      <c r="AX406" s="208"/>
      <c r="AY406" s="208"/>
      <c r="AZ406" s="208"/>
    </row>
    <row r="407" spans="1:52" s="203" customFormat="1" ht="31.5" customHeight="1" x14ac:dyDescent="0.15">
      <c r="A407" s="206" t="s">
        <v>62</v>
      </c>
      <c r="B407" s="205">
        <v>0</v>
      </c>
      <c r="C407" s="205">
        <v>0</v>
      </c>
      <c r="D407" s="205">
        <v>369</v>
      </c>
      <c r="E407" s="205">
        <v>20</v>
      </c>
      <c r="F407" s="205">
        <v>0</v>
      </c>
      <c r="G407" s="205">
        <v>0</v>
      </c>
      <c r="H407" s="205">
        <v>0</v>
      </c>
      <c r="I407" s="205">
        <v>0</v>
      </c>
      <c r="J407" s="205">
        <v>0</v>
      </c>
      <c r="K407" s="205">
        <v>0</v>
      </c>
      <c r="L407" s="205">
        <v>0</v>
      </c>
      <c r="M407" s="205">
        <v>0</v>
      </c>
      <c r="N407" s="205">
        <v>0</v>
      </c>
      <c r="O407" s="205">
        <v>0</v>
      </c>
      <c r="P407" s="205">
        <v>0</v>
      </c>
      <c r="Q407" s="205">
        <v>0</v>
      </c>
      <c r="R407" s="205">
        <v>0</v>
      </c>
      <c r="S407" s="205">
        <v>0</v>
      </c>
      <c r="T407" s="205">
        <v>0</v>
      </c>
      <c r="U407" s="205">
        <v>0</v>
      </c>
      <c r="V407" s="205">
        <v>0</v>
      </c>
      <c r="W407" s="205">
        <v>0</v>
      </c>
      <c r="X407" s="205">
        <v>0</v>
      </c>
      <c r="Y407" s="205">
        <v>0</v>
      </c>
      <c r="Z407" s="205">
        <v>0</v>
      </c>
      <c r="AA407" s="205">
        <v>0</v>
      </c>
      <c r="AB407" s="205">
        <v>0</v>
      </c>
      <c r="AC407" s="205">
        <v>0</v>
      </c>
      <c r="AD407" s="205">
        <v>0</v>
      </c>
      <c r="AE407" s="204"/>
      <c r="AF407" s="204"/>
      <c r="AG407" s="204"/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</row>
    <row r="408" spans="1:52" ht="15.75" customHeight="1" x14ac:dyDescent="0.15">
      <c r="A408" s="174" t="s">
        <v>161</v>
      </c>
    </row>
    <row r="410" spans="1:52" ht="18.75" x14ac:dyDescent="0.15">
      <c r="A410" s="2"/>
    </row>
    <row r="412" spans="1:52" ht="24.95" customHeight="1" x14ac:dyDescent="0.15">
      <c r="A412" s="202" t="s">
        <v>160</v>
      </c>
      <c r="B412" s="6"/>
      <c r="D412" s="66"/>
      <c r="E412" s="66"/>
      <c r="F412" s="6" t="s">
        <v>58</v>
      </c>
      <c r="G412" s="66"/>
      <c r="H412" s="66"/>
      <c r="I412" s="66"/>
      <c r="J412" s="66"/>
      <c r="K412" s="66"/>
    </row>
    <row r="413" spans="1:52" ht="24.95" customHeight="1" x14ac:dyDescent="0.15">
      <c r="A413" s="66"/>
      <c r="B413" s="6" t="s">
        <v>58</v>
      </c>
      <c r="C413" s="6" t="s">
        <v>58</v>
      </c>
      <c r="D413" s="66"/>
      <c r="E413" s="66"/>
      <c r="F413" s="6" t="s">
        <v>58</v>
      </c>
      <c r="G413" s="6" t="s">
        <v>58</v>
      </c>
      <c r="H413" s="6" t="s">
        <v>58</v>
      </c>
      <c r="I413" s="66"/>
      <c r="J413" s="66"/>
      <c r="K413" s="66"/>
    </row>
    <row r="414" spans="1:52" ht="20.25" customHeight="1" x14ac:dyDescent="0.15">
      <c r="A414" s="6" t="s">
        <v>159</v>
      </c>
      <c r="B414" s="66"/>
      <c r="C414" s="66"/>
      <c r="D414" s="66"/>
      <c r="E414" s="66"/>
      <c r="F414" s="66"/>
      <c r="G414" s="66"/>
      <c r="H414" s="66"/>
      <c r="I414" s="66"/>
      <c r="J414" s="66"/>
    </row>
    <row r="415" spans="1:52" ht="24.95" customHeight="1" x14ac:dyDescent="0.15">
      <c r="A415" s="197" t="s">
        <v>109</v>
      </c>
      <c r="B415" s="199" t="s">
        <v>158</v>
      </c>
      <c r="C415" s="198"/>
      <c r="D415" s="201"/>
      <c r="E415" s="199" t="s">
        <v>157</v>
      </c>
      <c r="F415" s="198"/>
      <c r="G415" s="201"/>
      <c r="H415" s="200" t="s">
        <v>156</v>
      </c>
      <c r="I415" s="199" t="s">
        <v>155</v>
      </c>
      <c r="J415" s="198"/>
      <c r="K415" s="198"/>
      <c r="L415" s="198"/>
      <c r="M415" s="198"/>
      <c r="N415" s="198"/>
    </row>
    <row r="416" spans="1:52" ht="24.95" customHeight="1" x14ac:dyDescent="0.15">
      <c r="A416" s="197"/>
      <c r="B416" s="196"/>
      <c r="C416" s="193" t="s">
        <v>154</v>
      </c>
      <c r="D416" s="193" t="s">
        <v>153</v>
      </c>
      <c r="E416" s="196"/>
      <c r="F416" s="193" t="s">
        <v>154</v>
      </c>
      <c r="G416" s="193" t="s">
        <v>153</v>
      </c>
      <c r="H416" s="195"/>
      <c r="I416" s="194"/>
      <c r="J416" s="193" t="s">
        <v>152</v>
      </c>
      <c r="K416" s="193" t="s">
        <v>151</v>
      </c>
      <c r="L416" s="193" t="s">
        <v>150</v>
      </c>
      <c r="M416" s="193" t="s">
        <v>149</v>
      </c>
      <c r="N416" s="192" t="s">
        <v>10</v>
      </c>
    </row>
    <row r="417" spans="1:78" ht="28.5" customHeight="1" x14ac:dyDescent="0.15">
      <c r="A417" s="191" t="s">
        <v>9</v>
      </c>
      <c r="B417" s="190">
        <v>0</v>
      </c>
      <c r="C417" s="190">
        <v>0</v>
      </c>
      <c r="D417" s="190" t="s">
        <v>147</v>
      </c>
      <c r="E417" s="190">
        <v>2</v>
      </c>
      <c r="F417" s="190">
        <v>0</v>
      </c>
      <c r="G417" s="190">
        <v>0</v>
      </c>
      <c r="H417" s="190">
        <v>0</v>
      </c>
      <c r="I417" s="190">
        <v>15000</v>
      </c>
      <c r="J417" s="190">
        <v>15000</v>
      </c>
      <c r="K417" s="189">
        <v>0</v>
      </c>
      <c r="L417" s="189">
        <v>0</v>
      </c>
      <c r="M417" s="189">
        <v>0</v>
      </c>
      <c r="N417" s="189">
        <v>0</v>
      </c>
    </row>
    <row r="418" spans="1:78" ht="28.5" customHeight="1" x14ac:dyDescent="0.15">
      <c r="A418" s="188" t="s">
        <v>148</v>
      </c>
      <c r="B418" s="177">
        <v>0</v>
      </c>
      <c r="C418" s="177">
        <v>0</v>
      </c>
      <c r="D418" s="177" t="s">
        <v>147</v>
      </c>
      <c r="E418" s="177">
        <v>0</v>
      </c>
      <c r="F418" s="177">
        <v>0</v>
      </c>
      <c r="G418" s="177">
        <v>0</v>
      </c>
      <c r="H418" s="177">
        <v>0</v>
      </c>
      <c r="I418" s="177">
        <v>0</v>
      </c>
      <c r="J418" s="177">
        <v>0</v>
      </c>
      <c r="K418" s="186">
        <v>0</v>
      </c>
      <c r="L418" s="186">
        <v>0</v>
      </c>
      <c r="M418" s="186">
        <v>0</v>
      </c>
      <c r="N418" s="186">
        <v>0</v>
      </c>
    </row>
    <row r="419" spans="1:78" ht="28.5" customHeight="1" x14ac:dyDescent="0.15">
      <c r="A419" s="188" t="s">
        <v>7</v>
      </c>
      <c r="B419" s="187">
        <v>0</v>
      </c>
      <c r="C419" s="187">
        <v>0</v>
      </c>
      <c r="D419" s="187" t="s">
        <v>147</v>
      </c>
      <c r="E419" s="187">
        <v>0</v>
      </c>
      <c r="F419" s="187">
        <v>0</v>
      </c>
      <c r="G419" s="187">
        <v>0</v>
      </c>
      <c r="H419" s="187">
        <v>0</v>
      </c>
      <c r="I419" s="187">
        <v>0</v>
      </c>
      <c r="J419" s="187">
        <v>0</v>
      </c>
      <c r="K419" s="186">
        <v>0</v>
      </c>
      <c r="L419" s="186">
        <v>0</v>
      </c>
      <c r="M419" s="186">
        <v>0</v>
      </c>
      <c r="N419" s="186">
        <v>0</v>
      </c>
    </row>
    <row r="420" spans="1:78" ht="28.5" customHeight="1" x14ac:dyDescent="0.15">
      <c r="A420" s="184" t="s">
        <v>146</v>
      </c>
      <c r="B420" s="185">
        <v>0</v>
      </c>
      <c r="C420" s="177">
        <v>0</v>
      </c>
      <c r="D420" s="177">
        <v>0</v>
      </c>
      <c r="E420" s="177">
        <v>0</v>
      </c>
      <c r="F420" s="177">
        <v>0</v>
      </c>
      <c r="G420" s="177">
        <v>0</v>
      </c>
      <c r="H420" s="177">
        <v>0</v>
      </c>
      <c r="I420" s="177">
        <v>0</v>
      </c>
      <c r="J420" s="177">
        <v>0</v>
      </c>
      <c r="K420" s="177">
        <v>0</v>
      </c>
      <c r="L420" s="177">
        <v>0</v>
      </c>
      <c r="M420" s="177">
        <v>0</v>
      </c>
      <c r="N420" s="177">
        <v>0</v>
      </c>
    </row>
    <row r="421" spans="1:78" ht="28.5" customHeight="1" x14ac:dyDescent="0.15">
      <c r="A421" s="184" t="s">
        <v>63</v>
      </c>
      <c r="B421" s="183">
        <v>0</v>
      </c>
      <c r="C421" s="182">
        <v>0</v>
      </c>
      <c r="D421" s="182">
        <v>0</v>
      </c>
      <c r="E421" s="182">
        <v>0</v>
      </c>
      <c r="F421" s="182">
        <v>0</v>
      </c>
      <c r="G421" s="182">
        <v>0</v>
      </c>
      <c r="H421" s="182">
        <v>0</v>
      </c>
      <c r="I421" s="182">
        <v>0</v>
      </c>
      <c r="J421" s="182">
        <v>0</v>
      </c>
      <c r="K421" s="182">
        <v>0</v>
      </c>
      <c r="L421" s="182">
        <v>0</v>
      </c>
      <c r="M421" s="182">
        <v>0</v>
      </c>
      <c r="N421" s="182">
        <v>0</v>
      </c>
      <c r="O421" s="181"/>
      <c r="R421" s="66"/>
      <c r="S421" s="66"/>
    </row>
    <row r="422" spans="1:78" ht="28.5" customHeight="1" x14ac:dyDescent="0.15">
      <c r="A422" s="180" t="s">
        <v>91</v>
      </c>
      <c r="B422" s="179">
        <v>0</v>
      </c>
      <c r="C422" s="178">
        <v>0</v>
      </c>
      <c r="D422" s="178">
        <v>0</v>
      </c>
      <c r="E422" s="178">
        <v>0</v>
      </c>
      <c r="F422" s="178">
        <v>0</v>
      </c>
      <c r="G422" s="178">
        <v>0</v>
      </c>
      <c r="H422" s="178">
        <v>0</v>
      </c>
      <c r="I422" s="178">
        <v>30000</v>
      </c>
      <c r="J422" s="178">
        <v>30000</v>
      </c>
      <c r="K422" s="178">
        <v>0</v>
      </c>
      <c r="L422" s="178">
        <v>0</v>
      </c>
      <c r="M422" s="178">
        <v>0</v>
      </c>
      <c r="N422" s="178">
        <v>0</v>
      </c>
      <c r="O422" s="177"/>
      <c r="P422" s="176"/>
      <c r="Q422" s="176"/>
      <c r="R422" s="175"/>
      <c r="S422" s="175"/>
    </row>
    <row r="423" spans="1:78" x14ac:dyDescent="0.15">
      <c r="A423" s="174" t="s">
        <v>145</v>
      </c>
    </row>
    <row r="424" spans="1:78" x14ac:dyDescent="0.15">
      <c r="X424" s="166"/>
    </row>
    <row r="425" spans="1:78" x14ac:dyDescent="0.15">
      <c r="X425" s="166"/>
    </row>
    <row r="427" spans="1:78" ht="18.75" customHeight="1" x14ac:dyDescent="0.15">
      <c r="A427" s="148" t="s">
        <v>144</v>
      </c>
      <c r="B427" s="173"/>
      <c r="C427" s="173"/>
      <c r="D427" s="173"/>
      <c r="E427" s="173"/>
      <c r="F427" s="173"/>
      <c r="G427" s="173"/>
      <c r="H427" s="173"/>
      <c r="I427" s="173"/>
      <c r="J427" s="173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</row>
    <row r="428" spans="1:78" ht="26.25" customHeight="1" x14ac:dyDescent="0.15">
      <c r="A428" s="148"/>
      <c r="B428" s="173"/>
      <c r="C428" s="173"/>
      <c r="D428" s="173"/>
      <c r="E428" s="173"/>
      <c r="F428" s="173"/>
      <c r="G428" s="173"/>
      <c r="H428" s="173"/>
      <c r="I428" s="173"/>
      <c r="J428" s="173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</row>
    <row r="429" spans="1:78" ht="18.75" customHeight="1" x14ac:dyDescent="0.15">
      <c r="A429" s="1" t="s">
        <v>110</v>
      </c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</row>
    <row r="430" spans="1:78" ht="51" customHeight="1" x14ac:dyDescent="0.15">
      <c r="A430" s="172" t="s">
        <v>109</v>
      </c>
      <c r="B430" s="171" t="s">
        <v>143</v>
      </c>
      <c r="C430" s="168" t="s">
        <v>142</v>
      </c>
      <c r="D430" s="168" t="s">
        <v>141</v>
      </c>
      <c r="E430" s="168" t="s">
        <v>140</v>
      </c>
      <c r="F430" s="168" t="s">
        <v>139</v>
      </c>
      <c r="G430" s="168" t="s">
        <v>138</v>
      </c>
      <c r="H430" s="168" t="s">
        <v>137</v>
      </c>
      <c r="I430" s="168" t="s">
        <v>136</v>
      </c>
      <c r="J430" s="169" t="s">
        <v>135</v>
      </c>
      <c r="K430" s="168" t="s">
        <v>134</v>
      </c>
      <c r="L430" s="169" t="s">
        <v>133</v>
      </c>
      <c r="M430" s="168" t="s">
        <v>132</v>
      </c>
      <c r="N430" s="168" t="s">
        <v>131</v>
      </c>
      <c r="O430" s="169" t="s">
        <v>130</v>
      </c>
      <c r="P430" s="169" t="s">
        <v>129</v>
      </c>
      <c r="Q430" s="170" t="s">
        <v>128</v>
      </c>
      <c r="R430" s="169" t="s">
        <v>127</v>
      </c>
      <c r="S430" s="169" t="s">
        <v>126</v>
      </c>
      <c r="T430" s="168" t="s">
        <v>125</v>
      </c>
      <c r="U430" s="168" t="s">
        <v>124</v>
      </c>
      <c r="V430" s="168" t="s">
        <v>123</v>
      </c>
      <c r="W430" s="168" t="s">
        <v>122</v>
      </c>
      <c r="X430" s="168" t="s">
        <v>121</v>
      </c>
      <c r="Y430" s="167" t="s">
        <v>120</v>
      </c>
      <c r="Z430" s="169" t="s">
        <v>119</v>
      </c>
      <c r="AA430" s="168" t="s">
        <v>118</v>
      </c>
      <c r="AB430" s="168" t="s">
        <v>117</v>
      </c>
      <c r="AC430" s="169" t="s">
        <v>116</v>
      </c>
      <c r="AD430" s="169" t="s">
        <v>115</v>
      </c>
      <c r="AE430" s="169" t="s">
        <v>114</v>
      </c>
      <c r="AF430" s="168" t="s">
        <v>113</v>
      </c>
      <c r="AG430" s="167" t="s">
        <v>112</v>
      </c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</row>
    <row r="431" spans="1:78" s="131" customFormat="1" ht="29.25" customHeight="1" x14ac:dyDescent="0.15">
      <c r="A431" s="159" t="s">
        <v>9</v>
      </c>
      <c r="B431" s="135">
        <v>6513</v>
      </c>
      <c r="C431" s="135">
        <v>0</v>
      </c>
      <c r="D431" s="135">
        <v>0</v>
      </c>
      <c r="E431" s="135">
        <v>2585</v>
      </c>
      <c r="F431" s="135">
        <v>6</v>
      </c>
      <c r="G431" s="135">
        <v>0</v>
      </c>
      <c r="H431" s="135">
        <v>33</v>
      </c>
      <c r="I431" s="135">
        <v>13</v>
      </c>
      <c r="J431" s="135">
        <v>13</v>
      </c>
      <c r="K431" s="135">
        <v>42</v>
      </c>
      <c r="L431" s="135">
        <v>109</v>
      </c>
      <c r="M431" s="135">
        <v>0</v>
      </c>
      <c r="N431" s="135">
        <v>0</v>
      </c>
      <c r="O431" s="135">
        <v>110</v>
      </c>
      <c r="P431" s="135">
        <v>94</v>
      </c>
      <c r="Q431" s="135">
        <v>6</v>
      </c>
      <c r="R431" s="135">
        <v>2734</v>
      </c>
      <c r="S431" s="135">
        <v>201</v>
      </c>
      <c r="T431" s="135">
        <v>100</v>
      </c>
      <c r="U431" s="135">
        <v>0</v>
      </c>
      <c r="V431" s="135">
        <v>5</v>
      </c>
      <c r="W431" s="135">
        <v>0</v>
      </c>
      <c r="X431" s="135">
        <v>0</v>
      </c>
      <c r="Y431" s="135">
        <v>0</v>
      </c>
      <c r="Z431" s="135">
        <v>0</v>
      </c>
      <c r="AA431" s="135">
        <v>0</v>
      </c>
      <c r="AB431" s="135">
        <v>0</v>
      </c>
      <c r="AC431" s="135">
        <v>0</v>
      </c>
      <c r="AD431" s="135">
        <v>0</v>
      </c>
      <c r="AE431" s="135">
        <v>2</v>
      </c>
      <c r="AF431" s="135">
        <v>1</v>
      </c>
      <c r="AG431" s="135">
        <v>163</v>
      </c>
      <c r="AH431" s="166"/>
      <c r="AI431" s="133"/>
      <c r="AJ431" s="133"/>
      <c r="AK431" s="133"/>
      <c r="AL431" s="133"/>
      <c r="AM431" s="133"/>
      <c r="AN431" s="133"/>
      <c r="AO431" s="133"/>
      <c r="AP431" s="133"/>
      <c r="AQ431" s="133"/>
      <c r="AR431" s="133"/>
      <c r="AS431" s="133"/>
      <c r="AT431" s="133"/>
      <c r="AU431" s="133"/>
      <c r="AV431" s="133"/>
      <c r="AW431" s="133"/>
      <c r="AX431" s="133"/>
      <c r="AY431" s="133"/>
      <c r="AZ431" s="133"/>
      <c r="BA431" s="133"/>
      <c r="BB431" s="133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  <c r="BQ431" s="132"/>
      <c r="BR431" s="132"/>
      <c r="BS431" s="132"/>
      <c r="BT431" s="132"/>
      <c r="BU431" s="132"/>
      <c r="BV431" s="132"/>
      <c r="BW431" s="132"/>
      <c r="BX431" s="132"/>
      <c r="BY431" s="132"/>
      <c r="BZ431" s="132"/>
    </row>
    <row r="432" spans="1:78" s="131" customFormat="1" ht="29.25" customHeight="1" x14ac:dyDescent="0.15">
      <c r="A432" s="159" t="s">
        <v>65</v>
      </c>
      <c r="B432" s="136">
        <v>4418</v>
      </c>
      <c r="C432" s="135">
        <v>159</v>
      </c>
      <c r="D432" s="135">
        <v>3</v>
      </c>
      <c r="E432" s="135">
        <v>2796</v>
      </c>
      <c r="F432" s="135">
        <v>6</v>
      </c>
      <c r="G432" s="135">
        <v>69</v>
      </c>
      <c r="H432" s="135">
        <v>32</v>
      </c>
      <c r="I432" s="135">
        <v>4</v>
      </c>
      <c r="J432" s="135">
        <v>13</v>
      </c>
      <c r="K432" s="135">
        <v>43</v>
      </c>
      <c r="L432" s="135">
        <v>118</v>
      </c>
      <c r="M432" s="135">
        <v>1</v>
      </c>
      <c r="N432" s="135">
        <v>7</v>
      </c>
      <c r="O432" s="135">
        <v>110</v>
      </c>
      <c r="P432" s="135">
        <v>94</v>
      </c>
      <c r="Q432" s="135">
        <v>6</v>
      </c>
      <c r="R432" s="135">
        <v>2684</v>
      </c>
      <c r="S432" s="135">
        <v>204</v>
      </c>
      <c r="T432" s="135">
        <v>84</v>
      </c>
      <c r="U432" s="135">
        <v>50</v>
      </c>
      <c r="V432" s="135">
        <v>5</v>
      </c>
      <c r="W432" s="135">
        <v>12</v>
      </c>
      <c r="X432" s="135">
        <v>0</v>
      </c>
      <c r="Y432" s="135">
        <v>7</v>
      </c>
      <c r="Z432" s="135">
        <v>0</v>
      </c>
      <c r="AA432" s="135">
        <v>0</v>
      </c>
      <c r="AB432" s="135">
        <v>0</v>
      </c>
      <c r="AC432" s="135">
        <v>0</v>
      </c>
      <c r="AD432" s="135">
        <v>0</v>
      </c>
      <c r="AE432" s="135">
        <v>2</v>
      </c>
      <c r="AF432" s="135">
        <v>1</v>
      </c>
      <c r="AG432" s="135">
        <v>193</v>
      </c>
      <c r="AH432" s="165"/>
      <c r="AI432" s="133"/>
      <c r="AJ432" s="133"/>
      <c r="AK432" s="133"/>
      <c r="AL432" s="133"/>
      <c r="AM432" s="133"/>
      <c r="AN432" s="133"/>
      <c r="AO432" s="133"/>
      <c r="AP432" s="133"/>
      <c r="AQ432" s="133"/>
      <c r="AR432" s="133"/>
      <c r="AS432" s="133"/>
      <c r="AT432" s="133"/>
      <c r="AU432" s="133"/>
      <c r="AV432" s="133"/>
      <c r="AW432" s="133"/>
      <c r="AX432" s="133"/>
      <c r="AY432" s="133"/>
      <c r="AZ432" s="133"/>
      <c r="BA432" s="133"/>
      <c r="BB432" s="133"/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  <c r="BQ432" s="132"/>
      <c r="BR432" s="132"/>
      <c r="BS432" s="132"/>
      <c r="BT432" s="132"/>
      <c r="BU432" s="132"/>
      <c r="BV432" s="132"/>
      <c r="BW432" s="132"/>
      <c r="BX432" s="132"/>
      <c r="BY432" s="132"/>
      <c r="BZ432" s="132"/>
    </row>
    <row r="433" spans="1:78" s="131" customFormat="1" ht="29.25" customHeight="1" x14ac:dyDescent="0.15">
      <c r="A433" s="159" t="s">
        <v>7</v>
      </c>
      <c r="B433" s="136">
        <v>6703</v>
      </c>
      <c r="C433" s="135">
        <v>159</v>
      </c>
      <c r="D433" s="135">
        <v>3</v>
      </c>
      <c r="E433" s="135">
        <v>2796</v>
      </c>
      <c r="F433" s="135">
        <v>6</v>
      </c>
      <c r="G433" s="135">
        <v>69</v>
      </c>
      <c r="H433" s="135">
        <v>32</v>
      </c>
      <c r="I433" s="135">
        <v>4</v>
      </c>
      <c r="J433" s="135">
        <v>13</v>
      </c>
      <c r="K433" s="135">
        <v>43</v>
      </c>
      <c r="L433" s="135">
        <v>118</v>
      </c>
      <c r="M433" s="135">
        <v>1</v>
      </c>
      <c r="N433" s="135">
        <v>7</v>
      </c>
      <c r="O433" s="135">
        <v>110</v>
      </c>
      <c r="P433" s="135">
        <v>94</v>
      </c>
      <c r="Q433" s="135">
        <v>6</v>
      </c>
      <c r="R433" s="135">
        <v>2684</v>
      </c>
      <c r="S433" s="135">
        <v>204</v>
      </c>
      <c r="T433" s="135">
        <v>84</v>
      </c>
      <c r="U433" s="135">
        <v>50</v>
      </c>
      <c r="V433" s="135">
        <v>5</v>
      </c>
      <c r="W433" s="135">
        <v>12</v>
      </c>
      <c r="X433" s="135">
        <v>0</v>
      </c>
      <c r="Y433" s="135">
        <v>7</v>
      </c>
      <c r="Z433" s="135">
        <v>0</v>
      </c>
      <c r="AA433" s="135">
        <v>0</v>
      </c>
      <c r="AB433" s="135">
        <v>0</v>
      </c>
      <c r="AC433" s="135">
        <v>0</v>
      </c>
      <c r="AD433" s="135">
        <v>0</v>
      </c>
      <c r="AE433" s="135">
        <v>2</v>
      </c>
      <c r="AF433" s="135">
        <v>1</v>
      </c>
      <c r="AG433" s="135">
        <v>193</v>
      </c>
      <c r="AH433" s="164"/>
      <c r="AI433" s="133"/>
      <c r="AJ433" s="133"/>
      <c r="AK433" s="133"/>
      <c r="AL433" s="133"/>
      <c r="AM433" s="133"/>
      <c r="AN433" s="133"/>
      <c r="AO433" s="133"/>
      <c r="AP433" s="133"/>
      <c r="AQ433" s="133"/>
      <c r="AR433" s="133"/>
      <c r="AS433" s="133"/>
      <c r="AT433" s="133"/>
      <c r="AU433" s="133"/>
      <c r="AV433" s="133"/>
      <c r="AW433" s="133"/>
      <c r="AX433" s="133"/>
      <c r="AY433" s="133"/>
      <c r="AZ433" s="133"/>
      <c r="BA433" s="133"/>
      <c r="BB433" s="133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</row>
    <row r="434" spans="1:78" s="131" customFormat="1" ht="29.25" customHeight="1" x14ac:dyDescent="0.15">
      <c r="A434" s="159" t="s">
        <v>6</v>
      </c>
      <c r="B434" s="163">
        <v>10410</v>
      </c>
      <c r="C434" s="163">
        <v>161</v>
      </c>
      <c r="D434" s="163">
        <v>3</v>
      </c>
      <c r="E434" s="163">
        <v>5319</v>
      </c>
      <c r="F434" s="163">
        <v>5</v>
      </c>
      <c r="G434" s="163">
        <v>73</v>
      </c>
      <c r="H434" s="163">
        <v>32</v>
      </c>
      <c r="I434" s="163">
        <v>6</v>
      </c>
      <c r="J434" s="163">
        <v>13</v>
      </c>
      <c r="K434" s="163">
        <v>45</v>
      </c>
      <c r="L434" s="163">
        <v>123</v>
      </c>
      <c r="M434" s="163">
        <v>1</v>
      </c>
      <c r="N434" s="163">
        <v>8</v>
      </c>
      <c r="O434" s="163">
        <v>114</v>
      </c>
      <c r="P434" s="163">
        <v>101</v>
      </c>
      <c r="Q434" s="163">
        <v>6</v>
      </c>
      <c r="R434" s="163">
        <v>3468</v>
      </c>
      <c r="S434" s="163">
        <v>293</v>
      </c>
      <c r="T434" s="163">
        <v>87</v>
      </c>
      <c r="U434" s="163">
        <v>55</v>
      </c>
      <c r="V434" s="163">
        <v>97</v>
      </c>
      <c r="W434" s="163">
        <v>14</v>
      </c>
      <c r="X434" s="163">
        <v>0</v>
      </c>
      <c r="Y434" s="163">
        <v>7</v>
      </c>
      <c r="Z434" s="163">
        <v>0</v>
      </c>
      <c r="AA434" s="163">
        <v>0</v>
      </c>
      <c r="AB434" s="163">
        <v>1</v>
      </c>
      <c r="AC434" s="163">
        <v>0</v>
      </c>
      <c r="AD434" s="163">
        <v>0</v>
      </c>
      <c r="AE434" s="163">
        <v>2</v>
      </c>
      <c r="AF434" s="163">
        <v>1</v>
      </c>
      <c r="AG434" s="163">
        <v>375</v>
      </c>
      <c r="AH434" s="133"/>
      <c r="AI434" s="133"/>
      <c r="AJ434" s="133"/>
      <c r="AK434" s="133"/>
      <c r="AL434" s="133"/>
      <c r="AM434" s="133"/>
      <c r="AN434" s="133"/>
      <c r="AO434" s="133"/>
      <c r="AP434" s="133"/>
      <c r="AQ434" s="133"/>
      <c r="AR434" s="133"/>
      <c r="AS434" s="133"/>
      <c r="AT434" s="133"/>
      <c r="AU434" s="133"/>
      <c r="AV434" s="133"/>
      <c r="AW434" s="133"/>
      <c r="AX434" s="133"/>
      <c r="AY434" s="133"/>
      <c r="AZ434" s="133"/>
      <c r="BA434" s="133"/>
      <c r="BB434" s="133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</row>
    <row r="435" spans="1:78" s="131" customFormat="1" ht="29.25" customHeight="1" x14ac:dyDescent="0.15">
      <c r="A435" s="159" t="s">
        <v>92</v>
      </c>
      <c r="B435" s="158">
        <v>10677</v>
      </c>
      <c r="C435" s="157">
        <v>160</v>
      </c>
      <c r="D435" s="157">
        <v>4</v>
      </c>
      <c r="E435" s="156">
        <v>5542</v>
      </c>
      <c r="F435" s="156">
        <v>5</v>
      </c>
      <c r="G435" s="156">
        <v>72</v>
      </c>
      <c r="H435" s="156">
        <v>35</v>
      </c>
      <c r="I435" s="156">
        <v>6</v>
      </c>
      <c r="J435" s="156">
        <v>13</v>
      </c>
      <c r="K435" s="156">
        <v>44</v>
      </c>
      <c r="L435" s="156">
        <v>123</v>
      </c>
      <c r="M435" s="156">
        <v>1</v>
      </c>
      <c r="N435" s="156">
        <v>9</v>
      </c>
      <c r="O435" s="156">
        <v>115</v>
      </c>
      <c r="P435" s="156">
        <v>92</v>
      </c>
      <c r="Q435" s="156">
        <v>6</v>
      </c>
      <c r="R435" s="156">
        <v>3502</v>
      </c>
      <c r="S435" s="156">
        <v>295</v>
      </c>
      <c r="T435" s="155">
        <v>79</v>
      </c>
      <c r="U435" s="155">
        <v>58</v>
      </c>
      <c r="V435" s="155">
        <v>98</v>
      </c>
      <c r="W435" s="155">
        <v>14</v>
      </c>
      <c r="X435" s="155">
        <v>0</v>
      </c>
      <c r="Y435" s="155">
        <v>7</v>
      </c>
      <c r="Z435" s="155">
        <v>0</v>
      </c>
      <c r="AA435" s="155">
        <v>0</v>
      </c>
      <c r="AB435" s="155">
        <v>1</v>
      </c>
      <c r="AC435" s="155">
        <v>0</v>
      </c>
      <c r="AD435" s="155">
        <v>0</v>
      </c>
      <c r="AE435" s="155">
        <v>2</v>
      </c>
      <c r="AF435" s="155">
        <v>1</v>
      </c>
      <c r="AG435" s="155">
        <v>393</v>
      </c>
      <c r="AH435" s="133"/>
      <c r="AI435" s="133"/>
      <c r="AJ435" s="133"/>
      <c r="AK435" s="133"/>
      <c r="AL435" s="133"/>
      <c r="AM435" s="133"/>
      <c r="AN435" s="133"/>
      <c r="AO435" s="133"/>
      <c r="AP435" s="133"/>
      <c r="AQ435" s="133"/>
      <c r="AR435" s="133"/>
      <c r="AS435" s="133"/>
      <c r="AT435" s="133"/>
      <c r="AU435" s="133"/>
      <c r="AV435" s="133"/>
      <c r="AW435" s="133"/>
      <c r="AX435" s="133"/>
      <c r="AY435" s="133"/>
      <c r="AZ435" s="133"/>
      <c r="BA435" s="133"/>
      <c r="BB435" s="133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</row>
    <row r="436" spans="1:78" ht="29.25" customHeight="1" x14ac:dyDescent="0.15">
      <c r="A436" s="159" t="s">
        <v>91</v>
      </c>
      <c r="B436" s="158">
        <v>14357</v>
      </c>
      <c r="C436" s="157">
        <v>264</v>
      </c>
      <c r="D436" s="157">
        <v>7</v>
      </c>
      <c r="E436" s="156">
        <v>8268</v>
      </c>
      <c r="F436" s="156">
        <v>11</v>
      </c>
      <c r="G436" s="156">
        <v>119</v>
      </c>
      <c r="H436" s="156">
        <v>50</v>
      </c>
      <c r="I436" s="156">
        <v>17</v>
      </c>
      <c r="J436" s="156">
        <v>26</v>
      </c>
      <c r="K436" s="156">
        <v>97</v>
      </c>
      <c r="L436" s="156">
        <v>252</v>
      </c>
      <c r="M436" s="156">
        <v>1</v>
      </c>
      <c r="N436" s="156">
        <v>14</v>
      </c>
      <c r="O436" s="156">
        <v>158</v>
      </c>
      <c r="P436" s="156">
        <v>118</v>
      </c>
      <c r="Q436" s="156">
        <v>6</v>
      </c>
      <c r="R436" s="156">
        <v>3565</v>
      </c>
      <c r="S436" s="156">
        <v>382</v>
      </c>
      <c r="T436" s="155">
        <v>119</v>
      </c>
      <c r="U436" s="155">
        <v>82</v>
      </c>
      <c r="V436" s="155">
        <v>137</v>
      </c>
      <c r="W436" s="155">
        <v>13</v>
      </c>
      <c r="X436" s="155">
        <v>2</v>
      </c>
      <c r="Y436" s="155">
        <v>9</v>
      </c>
      <c r="Z436" s="155">
        <v>0</v>
      </c>
      <c r="AA436" s="155">
        <v>0</v>
      </c>
      <c r="AB436" s="155">
        <v>1</v>
      </c>
      <c r="AC436" s="155">
        <v>1</v>
      </c>
      <c r="AD436" s="155">
        <v>6</v>
      </c>
      <c r="AE436" s="155">
        <v>5</v>
      </c>
      <c r="AF436" s="155">
        <v>2</v>
      </c>
      <c r="AG436" s="155">
        <v>625</v>
      </c>
      <c r="AH436" s="114"/>
      <c r="AI436" s="114"/>
      <c r="AJ436" s="114"/>
      <c r="AK436" s="114"/>
      <c r="AL436" s="114"/>
      <c r="AM436" s="114"/>
      <c r="AN436" s="114"/>
      <c r="AO436" s="114"/>
      <c r="AP436" s="114"/>
      <c r="AQ436" s="114"/>
      <c r="AR436" s="114"/>
      <c r="AS436" s="114"/>
      <c r="AT436" s="114"/>
      <c r="AU436" s="114"/>
      <c r="AV436" s="114"/>
      <c r="AW436" s="114"/>
      <c r="AX436" s="114"/>
      <c r="AY436" s="114"/>
      <c r="AZ436" s="114"/>
      <c r="BA436" s="114"/>
      <c r="BB436" s="114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  <c r="BZ436" s="68"/>
    </row>
    <row r="437" spans="1:78" ht="19.5" customHeight="1" x14ac:dyDescent="0.15">
      <c r="A437" s="162"/>
      <c r="B437" s="161">
        <f>SUM(B438:B439)</f>
        <v>14357</v>
      </c>
      <c r="C437" s="160">
        <f>SUM(C438:C439)</f>
        <v>264</v>
      </c>
      <c r="D437" s="160">
        <f>SUM(D438:D439)</f>
        <v>7</v>
      </c>
      <c r="E437" s="160">
        <f>SUM(E438:E439)</f>
        <v>8268</v>
      </c>
      <c r="F437" s="160">
        <f>SUM(F438:F439)</f>
        <v>11</v>
      </c>
      <c r="G437" s="160">
        <f>SUM(G438:G439)</f>
        <v>119</v>
      </c>
      <c r="H437" s="160">
        <f>SUM(H438:H439)</f>
        <v>50</v>
      </c>
      <c r="I437" s="160">
        <f>SUM(I438:I439)</f>
        <v>17</v>
      </c>
      <c r="J437" s="160">
        <f>SUM(J438:J439)</f>
        <v>26</v>
      </c>
      <c r="K437" s="160">
        <f>SUM(K438:K439)</f>
        <v>97</v>
      </c>
      <c r="L437" s="160">
        <f>SUM(L438:L439)</f>
        <v>252</v>
      </c>
      <c r="M437" s="160">
        <f>SUM(M438:M439)</f>
        <v>1</v>
      </c>
      <c r="N437" s="160">
        <f>SUM(N438:N439)</f>
        <v>14</v>
      </c>
      <c r="O437" s="160">
        <f>SUM(O438:O439)</f>
        <v>158</v>
      </c>
      <c r="P437" s="160">
        <f>SUM(P438:P439)</f>
        <v>118</v>
      </c>
      <c r="Q437" s="160">
        <f>SUM(Q438:Q439)</f>
        <v>6</v>
      </c>
      <c r="R437" s="160">
        <f>SUM(R438:R439)</f>
        <v>3565</v>
      </c>
      <c r="S437" s="160">
        <f>SUM(S438:S439)</f>
        <v>382</v>
      </c>
      <c r="T437" s="160">
        <f>SUM(T438:T439)</f>
        <v>119</v>
      </c>
      <c r="U437" s="160">
        <f>SUM(U438:U439)</f>
        <v>82</v>
      </c>
      <c r="V437" s="160">
        <f>SUM(V438:V439)</f>
        <v>137</v>
      </c>
      <c r="W437" s="160">
        <f>SUM(W438:W439)</f>
        <v>13</v>
      </c>
      <c r="X437" s="160">
        <f>SUM(X438:X439)</f>
        <v>2</v>
      </c>
      <c r="Y437" s="160">
        <f>SUM(Y438:Y439)</f>
        <v>9</v>
      </c>
      <c r="Z437" s="160">
        <f>SUM(Z438:Z439)</f>
        <v>0</v>
      </c>
      <c r="AA437" s="160">
        <f>SUM(AA438:AA439)</f>
        <v>0</v>
      </c>
      <c r="AB437" s="160">
        <f>SUM(AB438:AB439)</f>
        <v>1</v>
      </c>
      <c r="AC437" s="160">
        <f>SUM(AC438:AC439)</f>
        <v>1</v>
      </c>
      <c r="AD437" s="160">
        <f>SUM(AD438:AD439)</f>
        <v>6</v>
      </c>
      <c r="AE437" s="160">
        <f>SUM(AE438:AE439)</f>
        <v>5</v>
      </c>
      <c r="AF437" s="160">
        <f>SUM(AF438:AF439)</f>
        <v>2</v>
      </c>
      <c r="AG437" s="160">
        <f>SUM(AG438:AG439)</f>
        <v>625</v>
      </c>
      <c r="AH437" s="114"/>
      <c r="AI437" s="114"/>
      <c r="AJ437" s="114"/>
      <c r="AK437" s="114"/>
      <c r="AL437" s="114"/>
      <c r="AM437" s="114"/>
      <c r="AN437" s="114"/>
      <c r="AO437" s="114"/>
      <c r="AP437" s="114"/>
      <c r="AQ437" s="114"/>
      <c r="AR437" s="114"/>
      <c r="AS437" s="114"/>
      <c r="AT437" s="114"/>
      <c r="AU437" s="114"/>
      <c r="AV437" s="114"/>
      <c r="AW437" s="114"/>
      <c r="AX437" s="114"/>
      <c r="AY437" s="114"/>
      <c r="AZ437" s="114"/>
      <c r="BA437" s="114"/>
      <c r="BB437" s="114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  <c r="BZ437" s="68"/>
    </row>
    <row r="438" spans="1:78" ht="25.5" customHeight="1" x14ac:dyDescent="0.15">
      <c r="A438" s="159" t="s">
        <v>90</v>
      </c>
      <c r="B438" s="158">
        <v>10689</v>
      </c>
      <c r="C438" s="157">
        <v>163</v>
      </c>
      <c r="D438" s="157">
        <v>4</v>
      </c>
      <c r="E438" s="156">
        <v>5537</v>
      </c>
      <c r="F438" s="156">
        <v>6</v>
      </c>
      <c r="G438" s="156">
        <v>72</v>
      </c>
      <c r="H438" s="156">
        <v>36</v>
      </c>
      <c r="I438" s="156">
        <v>6</v>
      </c>
      <c r="J438" s="156">
        <v>12</v>
      </c>
      <c r="K438" s="156">
        <v>43</v>
      </c>
      <c r="L438" s="156">
        <v>123</v>
      </c>
      <c r="M438" s="156">
        <v>1</v>
      </c>
      <c r="N438" s="156">
        <v>9</v>
      </c>
      <c r="O438" s="156">
        <v>107</v>
      </c>
      <c r="P438" s="156">
        <v>89</v>
      </c>
      <c r="Q438" s="156">
        <v>6</v>
      </c>
      <c r="R438" s="156">
        <v>3482</v>
      </c>
      <c r="S438" s="156">
        <v>298</v>
      </c>
      <c r="T438" s="155">
        <v>77</v>
      </c>
      <c r="U438" s="155">
        <v>59</v>
      </c>
      <c r="V438" s="155">
        <v>97</v>
      </c>
      <c r="W438" s="155">
        <v>12</v>
      </c>
      <c r="X438" s="155">
        <v>0</v>
      </c>
      <c r="Y438" s="155">
        <v>7</v>
      </c>
      <c r="Z438" s="155">
        <v>0</v>
      </c>
      <c r="AA438" s="155">
        <v>0</v>
      </c>
      <c r="AB438" s="155">
        <v>1</v>
      </c>
      <c r="AC438" s="155">
        <v>0</v>
      </c>
      <c r="AD438" s="155">
        <v>0</v>
      </c>
      <c r="AE438" s="155">
        <v>2</v>
      </c>
      <c r="AF438" s="155">
        <v>1</v>
      </c>
      <c r="AG438" s="155">
        <v>439</v>
      </c>
      <c r="AH438" s="114"/>
      <c r="AI438" s="114"/>
      <c r="AJ438" s="114"/>
      <c r="AK438" s="114"/>
      <c r="AL438" s="114"/>
      <c r="AM438" s="114"/>
      <c r="AN438" s="114"/>
      <c r="AO438" s="114"/>
      <c r="AP438" s="114"/>
      <c r="AQ438" s="114"/>
      <c r="AR438" s="114"/>
      <c r="AS438" s="114"/>
      <c r="AT438" s="114"/>
      <c r="AU438" s="114"/>
      <c r="AV438" s="114"/>
      <c r="AW438" s="114"/>
      <c r="AX438" s="114"/>
      <c r="AY438" s="114"/>
      <c r="AZ438" s="114"/>
      <c r="BA438" s="114"/>
      <c r="BB438" s="114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  <c r="BZ438" s="68"/>
    </row>
    <row r="439" spans="1:78" ht="25.5" customHeight="1" x14ac:dyDescent="0.15">
      <c r="A439" s="154" t="s">
        <v>89</v>
      </c>
      <c r="B439" s="153">
        <v>3668</v>
      </c>
      <c r="C439" s="152">
        <v>101</v>
      </c>
      <c r="D439" s="152">
        <v>3</v>
      </c>
      <c r="E439" s="151">
        <v>2731</v>
      </c>
      <c r="F439" s="151">
        <v>5</v>
      </c>
      <c r="G439" s="151">
        <v>47</v>
      </c>
      <c r="H439" s="151">
        <v>14</v>
      </c>
      <c r="I439" s="151">
        <v>11</v>
      </c>
      <c r="J439" s="151">
        <v>14</v>
      </c>
      <c r="K439" s="151">
        <v>54</v>
      </c>
      <c r="L439" s="151">
        <v>129</v>
      </c>
      <c r="M439" s="151"/>
      <c r="N439" s="151">
        <v>5</v>
      </c>
      <c r="O439" s="151">
        <v>51</v>
      </c>
      <c r="P439" s="151">
        <v>29</v>
      </c>
      <c r="Q439" s="151"/>
      <c r="R439" s="150">
        <v>83</v>
      </c>
      <c r="S439" s="150">
        <v>84</v>
      </c>
      <c r="T439" s="149">
        <v>42</v>
      </c>
      <c r="U439" s="149">
        <v>23</v>
      </c>
      <c r="V439" s="149">
        <v>40</v>
      </c>
      <c r="W439" s="149">
        <v>1</v>
      </c>
      <c r="X439" s="149">
        <v>2</v>
      </c>
      <c r="Y439" s="149">
        <v>2</v>
      </c>
      <c r="Z439" s="149">
        <v>0</v>
      </c>
      <c r="AA439" s="149">
        <v>0</v>
      </c>
      <c r="AB439" s="149">
        <v>0</v>
      </c>
      <c r="AC439" s="149">
        <v>1</v>
      </c>
      <c r="AD439" s="149">
        <v>6</v>
      </c>
      <c r="AE439" s="149">
        <v>3</v>
      </c>
      <c r="AF439" s="149">
        <v>1</v>
      </c>
      <c r="AG439" s="149">
        <v>186</v>
      </c>
      <c r="AH439" s="114"/>
      <c r="AI439" s="114"/>
      <c r="AJ439" s="114"/>
      <c r="AK439" s="114"/>
      <c r="AL439" s="114"/>
      <c r="AM439" s="114"/>
      <c r="AN439" s="114"/>
      <c r="AO439" s="114"/>
      <c r="AP439" s="114"/>
      <c r="AQ439" s="114"/>
      <c r="AR439" s="114"/>
      <c r="AS439" s="114"/>
      <c r="AT439" s="114"/>
      <c r="AU439" s="114"/>
      <c r="AV439" s="114"/>
      <c r="AW439" s="114"/>
      <c r="AX439" s="114"/>
      <c r="AY439" s="114"/>
      <c r="AZ439" s="114"/>
      <c r="BA439" s="114"/>
      <c r="BB439" s="114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  <c r="BZ439" s="68"/>
    </row>
    <row r="440" spans="1:78" ht="17.25" customHeight="1" x14ac:dyDescent="0.15">
      <c r="A440" s="1" t="s">
        <v>88</v>
      </c>
      <c r="C440" s="46"/>
      <c r="E440" s="46"/>
      <c r="G440" s="46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</row>
    <row r="441" spans="1:78" x14ac:dyDescent="0.15">
      <c r="A441" s="1" t="s">
        <v>87</v>
      </c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</row>
    <row r="442" spans="1:78" x14ac:dyDescent="0.15"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</row>
    <row r="443" spans="1:78" x14ac:dyDescent="0.15"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</row>
    <row r="444" spans="1:78" ht="26.25" customHeight="1" x14ac:dyDescent="0.15">
      <c r="A444" s="148" t="s">
        <v>111</v>
      </c>
      <c r="B444" s="148"/>
      <c r="C444" s="148"/>
      <c r="D444" s="148"/>
      <c r="E444" s="148"/>
      <c r="F444" s="148"/>
      <c r="G444" s="148"/>
      <c r="H444" s="148"/>
      <c r="I444" s="148"/>
      <c r="J444" s="14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</row>
    <row r="445" spans="1:78" ht="18" customHeight="1" x14ac:dyDescent="0.15"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</row>
    <row r="446" spans="1:78" ht="18.75" customHeight="1" x14ac:dyDescent="0.15">
      <c r="A446" s="1" t="s">
        <v>110</v>
      </c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</row>
    <row r="447" spans="1:78" ht="22.5" customHeight="1" x14ac:dyDescent="0.15">
      <c r="A447" s="143" t="s">
        <v>109</v>
      </c>
      <c r="B447" s="142" t="s">
        <v>108</v>
      </c>
      <c r="C447" s="141" t="s">
        <v>107</v>
      </c>
      <c r="D447" s="145" t="s">
        <v>106</v>
      </c>
      <c r="E447" s="147"/>
      <c r="F447" s="147"/>
      <c r="G447" s="147"/>
      <c r="H447" s="146"/>
      <c r="I447" s="145" t="s">
        <v>105</v>
      </c>
      <c r="J447" s="144"/>
      <c r="K447" s="144"/>
      <c r="L447" s="144"/>
      <c r="M447" s="144"/>
      <c r="N447" s="144"/>
      <c r="O447" s="144"/>
      <c r="P447" s="144"/>
      <c r="Q447" s="144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</row>
    <row r="448" spans="1:78" ht="29.25" customHeight="1" x14ac:dyDescent="0.15">
      <c r="A448" s="143"/>
      <c r="B448" s="142"/>
      <c r="C448" s="141"/>
      <c r="D448" s="140"/>
      <c r="E448" s="139" t="s">
        <v>104</v>
      </c>
      <c r="F448" s="139" t="s">
        <v>103</v>
      </c>
      <c r="G448" s="138" t="s">
        <v>102</v>
      </c>
      <c r="H448" s="138" t="s">
        <v>101</v>
      </c>
      <c r="I448" s="140"/>
      <c r="J448" s="139" t="s">
        <v>100</v>
      </c>
      <c r="K448" s="139" t="s">
        <v>99</v>
      </c>
      <c r="L448" s="139" t="s">
        <v>98</v>
      </c>
      <c r="M448" s="137" t="s">
        <v>97</v>
      </c>
      <c r="N448" s="139" t="s">
        <v>96</v>
      </c>
      <c r="O448" s="139" t="s">
        <v>95</v>
      </c>
      <c r="P448" s="138" t="s">
        <v>94</v>
      </c>
      <c r="Q448" s="137" t="s">
        <v>93</v>
      </c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</row>
    <row r="449" spans="1:66" s="131" customFormat="1" ht="24.75" customHeight="1" x14ac:dyDescent="0.15">
      <c r="A449" s="124" t="s">
        <v>9</v>
      </c>
      <c r="B449" s="135">
        <v>351</v>
      </c>
      <c r="C449" s="135">
        <v>0</v>
      </c>
      <c r="D449" s="135">
        <v>102</v>
      </c>
      <c r="E449" s="135">
        <v>58</v>
      </c>
      <c r="F449" s="135">
        <v>0</v>
      </c>
      <c r="G449" s="135">
        <v>0</v>
      </c>
      <c r="H449" s="135">
        <v>44</v>
      </c>
      <c r="I449" s="135">
        <v>249</v>
      </c>
      <c r="J449" s="135">
        <v>18</v>
      </c>
      <c r="K449" s="135">
        <v>18</v>
      </c>
      <c r="L449" s="135">
        <v>58</v>
      </c>
      <c r="M449" s="135">
        <v>51</v>
      </c>
      <c r="N449" s="135">
        <v>0</v>
      </c>
      <c r="O449" s="135">
        <v>98</v>
      </c>
      <c r="P449" s="135">
        <v>6</v>
      </c>
      <c r="Q449" s="135">
        <v>0</v>
      </c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133"/>
      <c r="AL449" s="133"/>
      <c r="AM449" s="133"/>
      <c r="AN449" s="133"/>
      <c r="AO449" s="133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</row>
    <row r="450" spans="1:66" s="131" customFormat="1" ht="24.75" customHeight="1" x14ac:dyDescent="0.15">
      <c r="A450" s="124" t="s">
        <v>65</v>
      </c>
      <c r="B450" s="136">
        <v>319</v>
      </c>
      <c r="C450" s="135">
        <v>0</v>
      </c>
      <c r="D450" s="135">
        <v>97</v>
      </c>
      <c r="E450" s="135">
        <v>57</v>
      </c>
      <c r="F450" s="135">
        <v>0</v>
      </c>
      <c r="G450" s="135">
        <v>0</v>
      </c>
      <c r="H450" s="135">
        <v>40</v>
      </c>
      <c r="I450" s="135">
        <v>222</v>
      </c>
      <c r="J450" s="135">
        <v>20</v>
      </c>
      <c r="K450" s="135">
        <v>11</v>
      </c>
      <c r="L450" s="135">
        <v>53</v>
      </c>
      <c r="M450" s="135">
        <v>48</v>
      </c>
      <c r="N450" s="135">
        <v>0</v>
      </c>
      <c r="O450" s="135">
        <v>84</v>
      </c>
      <c r="P450" s="135">
        <v>6</v>
      </c>
      <c r="Q450" s="135">
        <v>0</v>
      </c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133"/>
      <c r="AL450" s="133"/>
      <c r="AM450" s="133"/>
      <c r="AN450" s="133"/>
      <c r="AO450" s="133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</row>
    <row r="451" spans="1:66" s="131" customFormat="1" ht="24.75" customHeight="1" x14ac:dyDescent="0.15">
      <c r="A451" s="124" t="s">
        <v>7</v>
      </c>
      <c r="B451" s="136">
        <v>288</v>
      </c>
      <c r="C451" s="135">
        <v>0</v>
      </c>
      <c r="D451" s="135">
        <v>88</v>
      </c>
      <c r="E451" s="135">
        <v>52</v>
      </c>
      <c r="F451" s="135">
        <v>0</v>
      </c>
      <c r="G451" s="135">
        <v>0</v>
      </c>
      <c r="H451" s="135">
        <v>36</v>
      </c>
      <c r="I451" s="135">
        <v>200</v>
      </c>
      <c r="J451" s="135">
        <v>22</v>
      </c>
      <c r="K451" s="135">
        <v>10</v>
      </c>
      <c r="L451" s="135">
        <v>50</v>
      </c>
      <c r="M451" s="135">
        <v>43</v>
      </c>
      <c r="N451" s="135">
        <v>0</v>
      </c>
      <c r="O451" s="135">
        <v>70</v>
      </c>
      <c r="P451" s="135">
        <v>5</v>
      </c>
      <c r="Q451" s="135">
        <v>0</v>
      </c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133"/>
      <c r="AL451" s="133"/>
      <c r="AM451" s="133"/>
      <c r="AN451" s="133"/>
      <c r="AO451" s="133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</row>
    <row r="452" spans="1:66" s="131" customFormat="1" ht="24.75" customHeight="1" x14ac:dyDescent="0.15">
      <c r="A452" s="124" t="s">
        <v>6</v>
      </c>
      <c r="B452" s="134">
        <v>281</v>
      </c>
      <c r="C452" s="134">
        <v>0</v>
      </c>
      <c r="D452" s="134">
        <v>86</v>
      </c>
      <c r="E452" s="134">
        <v>50</v>
      </c>
      <c r="F452" s="134">
        <v>0</v>
      </c>
      <c r="G452" s="134">
        <v>0</v>
      </c>
      <c r="H452" s="134">
        <v>36</v>
      </c>
      <c r="I452" s="134">
        <v>195</v>
      </c>
      <c r="J452" s="134">
        <v>23</v>
      </c>
      <c r="K452" s="134">
        <v>9</v>
      </c>
      <c r="L452" s="134">
        <v>47</v>
      </c>
      <c r="M452" s="134">
        <v>43</v>
      </c>
      <c r="N452" s="134">
        <v>0</v>
      </c>
      <c r="O452" s="134">
        <v>68</v>
      </c>
      <c r="P452" s="134">
        <v>5</v>
      </c>
      <c r="Q452" s="134">
        <v>0</v>
      </c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133"/>
      <c r="AL452" s="133"/>
      <c r="AM452" s="133"/>
      <c r="AN452" s="133"/>
      <c r="AO452" s="133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</row>
    <row r="453" spans="1:66" s="131" customFormat="1" ht="24.75" customHeight="1" x14ac:dyDescent="0.15">
      <c r="A453" s="124" t="s">
        <v>92</v>
      </c>
      <c r="B453" s="123">
        <v>265</v>
      </c>
      <c r="C453" s="29">
        <v>0</v>
      </c>
      <c r="D453" s="122">
        <f>SUM(E453:H453)</f>
        <v>80</v>
      </c>
      <c r="E453" s="29">
        <v>46</v>
      </c>
      <c r="F453" s="29">
        <v>0</v>
      </c>
      <c r="G453" s="29">
        <v>0</v>
      </c>
      <c r="H453" s="29">
        <v>34</v>
      </c>
      <c r="I453" s="122">
        <f>SUM(J453:Q453)</f>
        <v>185</v>
      </c>
      <c r="J453" s="29">
        <v>23</v>
      </c>
      <c r="K453" s="121">
        <v>8</v>
      </c>
      <c r="L453" s="121">
        <v>42</v>
      </c>
      <c r="M453" s="121">
        <v>40</v>
      </c>
      <c r="N453" s="121">
        <v>0</v>
      </c>
      <c r="O453" s="121">
        <v>66</v>
      </c>
      <c r="P453" s="121">
        <v>6</v>
      </c>
      <c r="Q453" s="121">
        <v>0</v>
      </c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133"/>
      <c r="AL453" s="133"/>
      <c r="AM453" s="133"/>
      <c r="AN453" s="133"/>
      <c r="AO453" s="133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</row>
    <row r="454" spans="1:66" ht="24.75" customHeight="1" x14ac:dyDescent="0.15">
      <c r="A454" s="124" t="s">
        <v>91</v>
      </c>
      <c r="B454" s="123">
        <v>474</v>
      </c>
      <c r="C454" s="129">
        <v>0</v>
      </c>
      <c r="D454" s="122">
        <v>121</v>
      </c>
      <c r="E454" s="129">
        <v>83</v>
      </c>
      <c r="F454" s="129">
        <v>0</v>
      </c>
      <c r="G454" s="129">
        <v>0</v>
      </c>
      <c r="H454" s="129">
        <v>38</v>
      </c>
      <c r="I454" s="130">
        <v>245</v>
      </c>
      <c r="J454" s="129">
        <v>23</v>
      </c>
      <c r="K454" s="128">
        <v>15</v>
      </c>
      <c r="L454" s="128">
        <v>62</v>
      </c>
      <c r="M454" s="128">
        <v>44</v>
      </c>
      <c r="N454" s="128">
        <v>0</v>
      </c>
      <c r="O454" s="128">
        <v>95</v>
      </c>
      <c r="P454" s="121">
        <v>6</v>
      </c>
      <c r="Q454" s="128">
        <v>0</v>
      </c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114"/>
      <c r="AL454" s="114"/>
      <c r="AM454" s="114"/>
      <c r="AN454" s="114"/>
      <c r="AO454" s="114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</row>
    <row r="455" spans="1:66" ht="24.75" customHeight="1" x14ac:dyDescent="0.15">
      <c r="A455" s="127"/>
      <c r="B455" s="126">
        <f>SUM(B456:B457)</f>
        <v>474</v>
      </c>
      <c r="C455" s="125">
        <f>SUM(C456:C457)</f>
        <v>0</v>
      </c>
      <c r="D455" s="125">
        <f>SUM(D456:D457)</f>
        <v>121</v>
      </c>
      <c r="E455" s="125">
        <f>SUM(E456:E457)</f>
        <v>83</v>
      </c>
      <c r="F455" s="125">
        <f>SUM(F456:F457)</f>
        <v>0</v>
      </c>
      <c r="G455" s="125">
        <f>SUM(G456:G457)</f>
        <v>0</v>
      </c>
      <c r="H455" s="125">
        <f>SUM(H456:H457)</f>
        <v>38</v>
      </c>
      <c r="I455" s="125">
        <f>SUM(I456:I457)</f>
        <v>245</v>
      </c>
      <c r="J455" s="125">
        <f>SUM(J456:J457)</f>
        <v>23</v>
      </c>
      <c r="K455" s="125">
        <f>SUM(K456:K457)</f>
        <v>15</v>
      </c>
      <c r="L455" s="125">
        <f>SUM(L456:L457)</f>
        <v>62</v>
      </c>
      <c r="M455" s="125">
        <f>SUM(M456:M457)</f>
        <v>44</v>
      </c>
      <c r="N455" s="125">
        <f>SUM(N456:N457)</f>
        <v>0</v>
      </c>
      <c r="O455" s="125">
        <f>SUM(O456:O457)</f>
        <v>95</v>
      </c>
      <c r="P455" s="125">
        <f>SUM(P456:P457)</f>
        <v>6</v>
      </c>
      <c r="Q455" s="125">
        <f>SUM(Q456:Q457)</f>
        <v>0</v>
      </c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114"/>
      <c r="AL455" s="114"/>
      <c r="AM455" s="114"/>
      <c r="AN455" s="114"/>
      <c r="AO455" s="114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</row>
    <row r="456" spans="1:66" ht="24.75" customHeight="1" x14ac:dyDescent="0.15">
      <c r="A456" s="124" t="s">
        <v>90</v>
      </c>
      <c r="B456" s="123">
        <v>258</v>
      </c>
      <c r="C456" s="29">
        <v>0</v>
      </c>
      <c r="D456" s="122">
        <v>79</v>
      </c>
      <c r="E456" s="29">
        <v>46</v>
      </c>
      <c r="F456" s="29">
        <v>0</v>
      </c>
      <c r="G456" s="29">
        <v>0</v>
      </c>
      <c r="H456" s="29">
        <v>33</v>
      </c>
      <c r="I456" s="122">
        <v>179</v>
      </c>
      <c r="J456" s="29">
        <v>23</v>
      </c>
      <c r="K456" s="121">
        <v>8</v>
      </c>
      <c r="L456" s="121">
        <v>42</v>
      </c>
      <c r="M456" s="121">
        <v>38</v>
      </c>
      <c r="N456" s="121">
        <v>0</v>
      </c>
      <c r="O456" s="121">
        <v>62</v>
      </c>
      <c r="P456" s="121">
        <v>6</v>
      </c>
      <c r="Q456" s="121">
        <v>0</v>
      </c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114"/>
      <c r="AL456" s="114"/>
      <c r="AM456" s="114"/>
      <c r="AN456" s="114"/>
      <c r="AO456" s="114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</row>
    <row r="457" spans="1:66" ht="24.75" customHeight="1" x14ac:dyDescent="0.15">
      <c r="A457" s="120" t="s">
        <v>89</v>
      </c>
      <c r="B457" s="119">
        <v>216</v>
      </c>
      <c r="C457" s="117">
        <v>0</v>
      </c>
      <c r="D457" s="118">
        <v>42</v>
      </c>
      <c r="E457" s="117">
        <v>37</v>
      </c>
      <c r="F457" s="117">
        <v>0</v>
      </c>
      <c r="G457" s="117">
        <v>0</v>
      </c>
      <c r="H457" s="117">
        <v>5</v>
      </c>
      <c r="I457" s="118">
        <v>66</v>
      </c>
      <c r="J457" s="117">
        <v>0</v>
      </c>
      <c r="K457" s="116">
        <v>7</v>
      </c>
      <c r="L457" s="116">
        <v>20</v>
      </c>
      <c r="M457" s="116">
        <v>6</v>
      </c>
      <c r="N457" s="116">
        <v>0</v>
      </c>
      <c r="O457" s="116">
        <v>33</v>
      </c>
      <c r="P457" s="116">
        <v>0</v>
      </c>
      <c r="Q457" s="116">
        <v>0</v>
      </c>
      <c r="R457" s="115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  <c r="AH457" s="114"/>
      <c r="AI457" s="114"/>
      <c r="AJ457" s="114"/>
      <c r="AK457" s="114"/>
      <c r="AL457" s="114"/>
      <c r="AM457" s="114"/>
      <c r="AN457" s="114"/>
      <c r="AO457" s="114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</row>
    <row r="458" spans="1:66" ht="17.25" customHeight="1" x14ac:dyDescent="0.15">
      <c r="A458" s="1" t="s">
        <v>88</v>
      </c>
      <c r="C458" s="46"/>
      <c r="E458" s="46"/>
      <c r="G458" s="46"/>
      <c r="K458" s="68"/>
      <c r="L458" s="68"/>
      <c r="M458" s="68"/>
      <c r="N458" s="68"/>
      <c r="O458" s="68"/>
      <c r="P458" s="68"/>
      <c r="Q458" s="113"/>
      <c r="R458" s="113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</row>
    <row r="459" spans="1:66" s="73" customFormat="1" x14ac:dyDescent="0.15">
      <c r="A459" s="73" t="s">
        <v>87</v>
      </c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0"/>
      <c r="BD459" s="110"/>
      <c r="BE459" s="110"/>
      <c r="BF459" s="110"/>
      <c r="BG459" s="110"/>
      <c r="BH459" s="110"/>
      <c r="BI459" s="110"/>
      <c r="BJ459" s="110"/>
      <c r="BK459" s="110"/>
      <c r="BL459" s="110"/>
      <c r="BM459" s="110"/>
      <c r="BN459" s="110"/>
    </row>
    <row r="460" spans="1:66" s="69" customFormat="1" ht="21" customHeight="1" x14ac:dyDescent="0.25">
      <c r="B460" s="112"/>
      <c r="I460" s="70"/>
    </row>
    <row r="461" spans="1:66" s="73" customFormat="1" ht="16.5" customHeight="1" x14ac:dyDescent="0.15">
      <c r="A461" s="111" t="s">
        <v>86</v>
      </c>
      <c r="B461" s="111"/>
      <c r="C461" s="111"/>
      <c r="D461" s="111"/>
      <c r="E461" s="111"/>
      <c r="F461" s="111"/>
      <c r="G461" s="111"/>
      <c r="H461" s="111"/>
      <c r="I461" s="111"/>
      <c r="J461" s="111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10"/>
      <c r="AQ461" s="110"/>
      <c r="AR461" s="110"/>
      <c r="AS461" s="110"/>
      <c r="AT461" s="110"/>
      <c r="AU461" s="110"/>
      <c r="AV461" s="110"/>
      <c r="AW461" s="110"/>
      <c r="AX461" s="110"/>
      <c r="AY461" s="110"/>
      <c r="AZ461" s="110"/>
      <c r="BA461" s="110"/>
      <c r="BB461" s="110"/>
      <c r="BC461" s="110"/>
      <c r="BD461" s="110"/>
      <c r="BE461" s="110"/>
      <c r="BF461" s="110"/>
      <c r="BG461" s="110"/>
      <c r="BH461" s="110"/>
      <c r="BI461" s="110"/>
      <c r="BJ461" s="110"/>
      <c r="BK461" s="110"/>
      <c r="BL461" s="110"/>
      <c r="BM461" s="110"/>
      <c r="BN461" s="110"/>
    </row>
    <row r="462" spans="1:66" s="69" customFormat="1" x14ac:dyDescent="0.15"/>
    <row r="463" spans="1:66" s="73" customFormat="1" ht="26.25" customHeight="1" x14ac:dyDescent="0.15">
      <c r="A463" s="109" t="s">
        <v>85</v>
      </c>
      <c r="I463" s="109" t="s">
        <v>58</v>
      </c>
      <c r="M463" s="109" t="s">
        <v>58</v>
      </c>
    </row>
    <row r="464" spans="1:66" s="73" customFormat="1" ht="23.1" customHeight="1" x14ac:dyDescent="0.15">
      <c r="A464" s="102" t="s">
        <v>84</v>
      </c>
      <c r="B464" s="108" t="s">
        <v>83</v>
      </c>
      <c r="C464" s="107"/>
      <c r="D464" s="108" t="s">
        <v>82</v>
      </c>
      <c r="E464" s="107"/>
      <c r="F464" s="108" t="s">
        <v>81</v>
      </c>
      <c r="G464" s="107"/>
      <c r="H464" s="107" t="s">
        <v>80</v>
      </c>
      <c r="I464" s="107"/>
      <c r="J464" s="107"/>
      <c r="K464" s="107"/>
      <c r="L464" s="106" t="s">
        <v>79</v>
      </c>
      <c r="M464" s="105"/>
      <c r="N464" s="105"/>
      <c r="O464" s="105"/>
      <c r="P464" s="105"/>
      <c r="Q464" s="104"/>
      <c r="R464" s="103"/>
      <c r="S464" s="103"/>
    </row>
    <row r="465" spans="1:66" s="73" customFormat="1" ht="32.25" customHeight="1" x14ac:dyDescent="0.15">
      <c r="A465" s="102"/>
      <c r="B465" s="101" t="s">
        <v>58</v>
      </c>
      <c r="C465" s="100" t="s">
        <v>78</v>
      </c>
      <c r="D465" s="101" t="s">
        <v>58</v>
      </c>
      <c r="E465" s="100" t="s">
        <v>77</v>
      </c>
      <c r="F465" s="101" t="s">
        <v>58</v>
      </c>
      <c r="G465" s="100" t="s">
        <v>77</v>
      </c>
      <c r="H465" s="99" t="s">
        <v>76</v>
      </c>
      <c r="I465" s="99" t="s">
        <v>75</v>
      </c>
      <c r="J465" s="99" t="s">
        <v>74</v>
      </c>
      <c r="K465" s="100" t="s">
        <v>73</v>
      </c>
      <c r="L465" s="99" t="s">
        <v>72</v>
      </c>
      <c r="M465" s="99" t="s">
        <v>71</v>
      </c>
      <c r="N465" s="99" t="s">
        <v>70</v>
      </c>
      <c r="O465" s="99" t="s">
        <v>69</v>
      </c>
      <c r="P465" s="99" t="s">
        <v>68</v>
      </c>
      <c r="Q465" s="99" t="s">
        <v>10</v>
      </c>
      <c r="R465" s="99" t="s">
        <v>67</v>
      </c>
      <c r="S465" s="98" t="s">
        <v>66</v>
      </c>
    </row>
    <row r="466" spans="1:66" s="89" customFormat="1" ht="30.75" customHeight="1" x14ac:dyDescent="0.15">
      <c r="A466" s="84" t="s">
        <v>9</v>
      </c>
      <c r="B466" s="96" t="s">
        <v>64</v>
      </c>
      <c r="C466" s="96" t="s">
        <v>64</v>
      </c>
      <c r="D466" s="96" t="s">
        <v>64</v>
      </c>
      <c r="E466" s="97" t="s">
        <v>64</v>
      </c>
      <c r="F466" s="96" t="s">
        <v>64</v>
      </c>
      <c r="G466" s="97" t="s">
        <v>64</v>
      </c>
      <c r="H466" s="96" t="s">
        <v>64</v>
      </c>
      <c r="I466" s="96" t="s">
        <v>64</v>
      </c>
      <c r="J466" s="96" t="s">
        <v>64</v>
      </c>
      <c r="K466" s="96" t="s">
        <v>64</v>
      </c>
      <c r="L466" s="96" t="s">
        <v>64</v>
      </c>
      <c r="M466" s="96" t="s">
        <v>64</v>
      </c>
      <c r="N466" s="96" t="s">
        <v>64</v>
      </c>
      <c r="O466" s="96" t="s">
        <v>64</v>
      </c>
      <c r="P466" s="96" t="s">
        <v>64</v>
      </c>
      <c r="Q466" s="96" t="s">
        <v>64</v>
      </c>
      <c r="R466" s="95"/>
      <c r="S466" s="95"/>
    </row>
    <row r="467" spans="1:66" s="89" customFormat="1" ht="30.75" customHeight="1" x14ac:dyDescent="0.15">
      <c r="A467" s="84" t="s">
        <v>65</v>
      </c>
      <c r="B467" s="96" t="s">
        <v>64</v>
      </c>
      <c r="C467" s="96" t="s">
        <v>64</v>
      </c>
      <c r="D467" s="96" t="s">
        <v>64</v>
      </c>
      <c r="E467" s="97" t="s">
        <v>64</v>
      </c>
      <c r="F467" s="96" t="s">
        <v>64</v>
      </c>
      <c r="G467" s="97" t="s">
        <v>64</v>
      </c>
      <c r="H467" s="96" t="s">
        <v>64</v>
      </c>
      <c r="I467" s="96" t="s">
        <v>64</v>
      </c>
      <c r="J467" s="96" t="s">
        <v>64</v>
      </c>
      <c r="K467" s="96" t="s">
        <v>64</v>
      </c>
      <c r="L467" s="96" t="s">
        <v>64</v>
      </c>
      <c r="M467" s="96" t="s">
        <v>64</v>
      </c>
      <c r="N467" s="96" t="s">
        <v>64</v>
      </c>
      <c r="O467" s="96" t="s">
        <v>64</v>
      </c>
      <c r="P467" s="96" t="s">
        <v>64</v>
      </c>
      <c r="Q467" s="96" t="s">
        <v>64</v>
      </c>
      <c r="R467" s="95"/>
      <c r="S467" s="95"/>
    </row>
    <row r="468" spans="1:66" s="89" customFormat="1" ht="30.75" customHeight="1" x14ac:dyDescent="0.15">
      <c r="A468" s="84" t="s">
        <v>7</v>
      </c>
      <c r="B468" s="96">
        <v>2505</v>
      </c>
      <c r="C468" s="97">
        <v>138.72889991582119</v>
      </c>
      <c r="D468" s="96">
        <v>22</v>
      </c>
      <c r="E468" s="97">
        <v>4.901513007947135</v>
      </c>
      <c r="F468" s="96">
        <v>3498</v>
      </c>
      <c r="G468" s="97">
        <v>779.3</v>
      </c>
      <c r="H468" s="96">
        <v>475</v>
      </c>
      <c r="I468" s="96">
        <v>1920</v>
      </c>
      <c r="J468" s="96">
        <v>110</v>
      </c>
      <c r="K468" s="96">
        <v>0</v>
      </c>
      <c r="L468" s="96">
        <v>1593</v>
      </c>
      <c r="M468" s="96">
        <v>157</v>
      </c>
      <c r="N468" s="96">
        <v>324</v>
      </c>
      <c r="O468" s="96" t="s">
        <v>64</v>
      </c>
      <c r="P468" s="96">
        <v>154</v>
      </c>
      <c r="Q468" s="96">
        <v>277</v>
      </c>
      <c r="R468" s="95"/>
      <c r="S468" s="95">
        <v>448841</v>
      </c>
    </row>
    <row r="469" spans="1:66" s="89" customFormat="1" ht="30.75" customHeight="1" x14ac:dyDescent="0.15">
      <c r="A469" s="84" t="s">
        <v>6</v>
      </c>
      <c r="B469" s="94">
        <v>2362</v>
      </c>
      <c r="C469" s="93">
        <f>B469/R469*10000</f>
        <v>127.57499486891427</v>
      </c>
      <c r="D469" s="91">
        <v>25</v>
      </c>
      <c r="E469" s="93">
        <f>D469/S469*100000</f>
        <v>5.565982496098246</v>
      </c>
      <c r="F469" s="91">
        <v>3263</v>
      </c>
      <c r="G469" s="93">
        <f>F469/S469*100000</f>
        <v>726.47203539074303</v>
      </c>
      <c r="H469" s="91">
        <v>494</v>
      </c>
      <c r="I469" s="91">
        <v>1771</v>
      </c>
      <c r="J469" s="91">
        <v>97</v>
      </c>
      <c r="K469" s="92">
        <v>0</v>
      </c>
      <c r="L469" s="91">
        <v>1484</v>
      </c>
      <c r="M469" s="91">
        <v>125</v>
      </c>
      <c r="N469" s="91">
        <v>317</v>
      </c>
      <c r="O469" s="91">
        <v>0</v>
      </c>
      <c r="P469" s="91">
        <v>251</v>
      </c>
      <c r="Q469" s="91">
        <v>185</v>
      </c>
      <c r="R469" s="90">
        <v>185146</v>
      </c>
      <c r="S469" s="90">
        <v>449157</v>
      </c>
    </row>
    <row r="470" spans="1:66" s="89" customFormat="1" ht="30.75" customHeight="1" x14ac:dyDescent="0.15">
      <c r="A470" s="84" t="s">
        <v>63</v>
      </c>
      <c r="B470" s="83">
        <v>2393</v>
      </c>
      <c r="C470" s="82">
        <f>B470/R470*10000</f>
        <v>125.88442620794865</v>
      </c>
      <c r="D470" s="80">
        <v>29</v>
      </c>
      <c r="E470" s="82">
        <f>D470/S470*100000</f>
        <v>6.4748474503613629</v>
      </c>
      <c r="F470" s="80">
        <v>3400</v>
      </c>
      <c r="G470" s="82">
        <f>F470/S470*100000</f>
        <v>759.12004590443576</v>
      </c>
      <c r="H470" s="80">
        <v>515</v>
      </c>
      <c r="I470" s="80">
        <v>1789</v>
      </c>
      <c r="J470" s="80">
        <v>89</v>
      </c>
      <c r="K470" s="81">
        <v>0</v>
      </c>
      <c r="L470" s="80">
        <v>1492</v>
      </c>
      <c r="M470" s="80">
        <v>118</v>
      </c>
      <c r="N470" s="80">
        <v>301</v>
      </c>
      <c r="O470" s="80">
        <v>0</v>
      </c>
      <c r="P470" s="80">
        <v>266</v>
      </c>
      <c r="Q470" s="80">
        <v>216</v>
      </c>
      <c r="R470" s="80">
        <v>190095</v>
      </c>
      <c r="S470" s="80">
        <v>447887</v>
      </c>
    </row>
    <row r="471" spans="1:66" s="73" customFormat="1" ht="30.75" customHeight="1" x14ac:dyDescent="0.15">
      <c r="A471" s="79" t="s">
        <v>62</v>
      </c>
      <c r="B471" s="88">
        <v>2249</v>
      </c>
      <c r="C471" s="87">
        <v>116</v>
      </c>
      <c r="D471" s="74">
        <v>26</v>
      </c>
      <c r="E471" s="87">
        <v>5.8</v>
      </c>
      <c r="F471" s="74">
        <v>3204</v>
      </c>
      <c r="G471" s="87">
        <v>719.6</v>
      </c>
      <c r="H471" s="74">
        <v>456</v>
      </c>
      <c r="I471" s="74">
        <v>1723</v>
      </c>
      <c r="J471" s="74">
        <v>70</v>
      </c>
      <c r="K471" s="86">
        <v>0</v>
      </c>
      <c r="L471" s="74">
        <v>1474</v>
      </c>
      <c r="M471" s="74">
        <v>88</v>
      </c>
      <c r="N471" s="74">
        <v>252</v>
      </c>
      <c r="O471" s="74">
        <v>0</v>
      </c>
      <c r="P471" s="74">
        <v>261</v>
      </c>
      <c r="Q471" s="74">
        <v>174</v>
      </c>
      <c r="R471" s="74">
        <v>193902</v>
      </c>
      <c r="S471" s="74">
        <v>445230</v>
      </c>
    </row>
    <row r="472" spans="1:66" s="73" customFormat="1" ht="15" customHeight="1" x14ac:dyDescent="0.15">
      <c r="A472" s="85"/>
      <c r="B472" s="80">
        <f>SUM(B473:B474)</f>
        <v>2249</v>
      </c>
      <c r="C472" s="80">
        <f>SUM(C473:C474)</f>
        <v>0</v>
      </c>
      <c r="D472" s="80">
        <f>SUM(D473:D474)</f>
        <v>26</v>
      </c>
      <c r="E472" s="80">
        <f>SUM(E473:E474)</f>
        <v>0</v>
      </c>
      <c r="F472" s="80">
        <f>SUM(F473:F474)</f>
        <v>3204</v>
      </c>
      <c r="G472" s="80">
        <f>SUM(G473:G474)</f>
        <v>0</v>
      </c>
      <c r="H472" s="80">
        <f>SUM(H473:H474)</f>
        <v>456</v>
      </c>
      <c r="I472" s="80">
        <f>SUM(I473:I474)</f>
        <v>1723</v>
      </c>
      <c r="J472" s="80">
        <f>SUM(J473:J474)</f>
        <v>70</v>
      </c>
      <c r="K472" s="80">
        <f>SUM(K473:K474)</f>
        <v>0</v>
      </c>
      <c r="L472" s="80">
        <f>SUM(L473:L474)</f>
        <v>1474</v>
      </c>
      <c r="M472" s="80">
        <f>SUM(M473:M474)</f>
        <v>88</v>
      </c>
      <c r="N472" s="80">
        <f>SUM(N473:N474)</f>
        <v>252</v>
      </c>
      <c r="O472" s="80">
        <f>SUM(O473:O474)</f>
        <v>0</v>
      </c>
      <c r="P472" s="80">
        <f>SUM(P473:P474)</f>
        <v>88</v>
      </c>
      <c r="Q472" s="80">
        <f>SUM(Q473:Q474)</f>
        <v>222</v>
      </c>
      <c r="R472" s="80">
        <f>SUM(R473:R474)</f>
        <v>0</v>
      </c>
      <c r="S472" s="80">
        <f>SUM(S473:S474)</f>
        <v>0</v>
      </c>
    </row>
    <row r="473" spans="1:66" s="73" customFormat="1" ht="18.75" customHeight="1" x14ac:dyDescent="0.15">
      <c r="A473" s="84" t="s">
        <v>61</v>
      </c>
      <c r="B473" s="83">
        <v>1159</v>
      </c>
      <c r="C473" s="80"/>
      <c r="D473" s="80">
        <v>18</v>
      </c>
      <c r="E473" s="82"/>
      <c r="F473" s="80">
        <v>1643</v>
      </c>
      <c r="G473" s="82"/>
      <c r="H473" s="80">
        <v>258</v>
      </c>
      <c r="I473" s="80">
        <v>866</v>
      </c>
      <c r="J473" s="80">
        <v>35</v>
      </c>
      <c r="K473" s="81">
        <v>0</v>
      </c>
      <c r="L473" s="80">
        <v>736</v>
      </c>
      <c r="M473" s="80">
        <v>51</v>
      </c>
      <c r="N473" s="80">
        <v>131</v>
      </c>
      <c r="O473" s="80"/>
      <c r="P473" s="80">
        <v>78</v>
      </c>
      <c r="Q473" s="80">
        <v>163</v>
      </c>
      <c r="R473" s="80"/>
      <c r="S473" s="80"/>
    </row>
    <row r="474" spans="1:66" s="73" customFormat="1" ht="22.5" customHeight="1" x14ac:dyDescent="0.15">
      <c r="A474" s="79" t="s">
        <v>60</v>
      </c>
      <c r="B474" s="78">
        <v>1090</v>
      </c>
      <c r="C474" s="75"/>
      <c r="D474" s="75">
        <v>8</v>
      </c>
      <c r="E474" s="77"/>
      <c r="F474" s="75">
        <v>1561</v>
      </c>
      <c r="G474" s="77"/>
      <c r="H474" s="75">
        <v>198</v>
      </c>
      <c r="I474" s="75">
        <v>857</v>
      </c>
      <c r="J474" s="75">
        <v>35</v>
      </c>
      <c r="K474" s="76">
        <v>0</v>
      </c>
      <c r="L474" s="75">
        <v>738</v>
      </c>
      <c r="M474" s="75">
        <v>37</v>
      </c>
      <c r="N474" s="75">
        <v>121</v>
      </c>
      <c r="O474" s="75">
        <v>0</v>
      </c>
      <c r="P474" s="75">
        <v>10</v>
      </c>
      <c r="Q474" s="75">
        <v>59</v>
      </c>
      <c r="R474" s="74"/>
      <c r="S474" s="74"/>
    </row>
    <row r="475" spans="1:66" s="69" customFormat="1" ht="18" customHeight="1" x14ac:dyDescent="0.15">
      <c r="A475" s="73" t="s">
        <v>59</v>
      </c>
      <c r="C475" s="72"/>
      <c r="D475" s="71"/>
      <c r="E475" s="72"/>
      <c r="G475" s="70" t="s">
        <v>58</v>
      </c>
      <c r="H475" s="71"/>
      <c r="L475" s="71"/>
      <c r="M475" s="70" t="s">
        <v>58</v>
      </c>
      <c r="N475" s="70" t="s">
        <v>58</v>
      </c>
      <c r="O475" s="70" t="s">
        <v>58</v>
      </c>
      <c r="P475" s="70" t="s">
        <v>58</v>
      </c>
    </row>
    <row r="476" spans="1:66" x14ac:dyDescent="0.15"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</row>
    <row r="477" spans="1:66" x14ac:dyDescent="0.15"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</row>
    <row r="478" spans="1:66" ht="21" customHeight="1" x14ac:dyDescent="0.15">
      <c r="A478" s="67" t="s">
        <v>57</v>
      </c>
      <c r="B478" s="66"/>
      <c r="C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</row>
    <row r="479" spans="1:66" ht="10.5" customHeight="1" x14ac:dyDescent="0.15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</row>
    <row r="480" spans="1:66" s="4" customFormat="1" ht="15" customHeight="1" x14ac:dyDescent="0.15">
      <c r="A480" s="65" t="s">
        <v>56</v>
      </c>
    </row>
    <row r="481" spans="1:33" s="4" customFormat="1" ht="15" customHeight="1" x14ac:dyDescent="0.15">
      <c r="A481" s="62" t="s">
        <v>55</v>
      </c>
      <c r="B481" s="61" t="s">
        <v>44</v>
      </c>
      <c r="C481" s="64" t="s">
        <v>54</v>
      </c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29"/>
      <c r="AE481" s="29"/>
      <c r="AF481" s="29"/>
      <c r="AG481" s="29"/>
    </row>
    <row r="482" spans="1:33" s="4" customFormat="1" ht="15" customHeight="1" x14ac:dyDescent="0.15">
      <c r="A482" s="62"/>
      <c r="B482" s="61"/>
      <c r="C482" s="60" t="s">
        <v>53</v>
      </c>
      <c r="D482" s="59" t="s">
        <v>41</v>
      </c>
      <c r="E482" s="59" t="s">
        <v>40</v>
      </c>
      <c r="F482" s="59" t="s">
        <v>39</v>
      </c>
      <c r="G482" s="59" t="s">
        <v>52</v>
      </c>
      <c r="H482" s="59" t="s">
        <v>37</v>
      </c>
      <c r="I482" s="59" t="s">
        <v>51</v>
      </c>
      <c r="J482" s="59" t="s">
        <v>35</v>
      </c>
      <c r="K482" s="59" t="s">
        <v>50</v>
      </c>
      <c r="L482" s="59" t="s">
        <v>33</v>
      </c>
      <c r="M482" s="59" t="s">
        <v>49</v>
      </c>
      <c r="N482" s="59" t="s">
        <v>48</v>
      </c>
      <c r="O482" s="59" t="s">
        <v>47</v>
      </c>
      <c r="P482" s="58" t="s">
        <v>46</v>
      </c>
      <c r="Q482" s="57" t="s">
        <v>10</v>
      </c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29"/>
      <c r="AE482" s="29"/>
      <c r="AF482" s="29"/>
      <c r="AG482" s="29"/>
    </row>
    <row r="483" spans="1:33" s="4" customFormat="1" ht="21.75" customHeight="1" x14ac:dyDescent="0.15">
      <c r="A483" s="53" t="s">
        <v>45</v>
      </c>
      <c r="B483" s="53" t="s">
        <v>44</v>
      </c>
      <c r="C483" s="53" t="s">
        <v>43</v>
      </c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5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29"/>
      <c r="AE483" s="29"/>
      <c r="AF483" s="29"/>
      <c r="AG483" s="29"/>
    </row>
    <row r="484" spans="1:33" s="4" customFormat="1" ht="30" customHeight="1" x14ac:dyDescent="0.15">
      <c r="A484" s="53"/>
      <c r="B484" s="53"/>
      <c r="C484" s="51" t="s">
        <v>42</v>
      </c>
      <c r="D484" s="52" t="s">
        <v>41</v>
      </c>
      <c r="E484" s="52" t="s">
        <v>40</v>
      </c>
      <c r="F484" s="52" t="s">
        <v>39</v>
      </c>
      <c r="G484" s="52" t="s">
        <v>38</v>
      </c>
      <c r="H484" s="52" t="s">
        <v>37</v>
      </c>
      <c r="I484" s="52" t="s">
        <v>36</v>
      </c>
      <c r="J484" s="52" t="s">
        <v>35</v>
      </c>
      <c r="K484" s="52" t="s">
        <v>34</v>
      </c>
      <c r="L484" s="52" t="s">
        <v>33</v>
      </c>
      <c r="M484" s="52" t="s">
        <v>32</v>
      </c>
      <c r="N484" s="52" t="s">
        <v>31</v>
      </c>
      <c r="O484" s="52" t="s">
        <v>30</v>
      </c>
      <c r="P484" s="51" t="s">
        <v>29</v>
      </c>
      <c r="Q484" s="50" t="s">
        <v>10</v>
      </c>
      <c r="R484" s="48"/>
      <c r="S484" s="48"/>
      <c r="T484" s="48"/>
      <c r="U484" s="48"/>
      <c r="V484" s="49"/>
      <c r="W484" s="48"/>
      <c r="X484" s="48"/>
      <c r="Y484" s="48"/>
      <c r="Z484" s="48"/>
      <c r="AA484" s="48"/>
      <c r="AB484" s="48"/>
      <c r="AC484" s="48"/>
      <c r="AD484" s="29"/>
      <c r="AE484" s="29"/>
      <c r="AF484" s="29"/>
      <c r="AG484" s="29"/>
    </row>
    <row r="485" spans="1:33" s="46" customFormat="1" ht="26.25" customHeight="1" x14ac:dyDescent="0.15">
      <c r="A485" s="11" t="s">
        <v>9</v>
      </c>
      <c r="B485" s="16">
        <v>79858</v>
      </c>
      <c r="C485" s="16">
        <v>310</v>
      </c>
      <c r="D485" s="16">
        <v>38828</v>
      </c>
      <c r="E485" s="16">
        <v>1</v>
      </c>
      <c r="F485" s="16">
        <v>62</v>
      </c>
      <c r="G485" s="16">
        <v>2040</v>
      </c>
      <c r="H485" s="16">
        <v>656</v>
      </c>
      <c r="I485" s="16">
        <v>71</v>
      </c>
      <c r="J485" s="16">
        <v>26019</v>
      </c>
      <c r="K485" s="16">
        <v>1</v>
      </c>
      <c r="L485" s="16">
        <v>178</v>
      </c>
      <c r="M485" s="16">
        <v>0</v>
      </c>
      <c r="N485" s="16">
        <v>642</v>
      </c>
      <c r="O485" s="16">
        <v>0</v>
      </c>
      <c r="P485" s="16">
        <v>1641</v>
      </c>
      <c r="Q485" s="16">
        <v>9409</v>
      </c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29"/>
      <c r="AE485" s="29"/>
      <c r="AF485" s="29"/>
      <c r="AG485" s="29"/>
    </row>
    <row r="486" spans="1:33" s="46" customFormat="1" ht="26.25" customHeight="1" x14ac:dyDescent="0.15">
      <c r="A486" s="11" t="s">
        <v>28</v>
      </c>
      <c r="B486" s="17">
        <v>114369</v>
      </c>
      <c r="C486" s="16">
        <v>813</v>
      </c>
      <c r="D486" s="16">
        <v>52349</v>
      </c>
      <c r="E486" s="16">
        <v>3</v>
      </c>
      <c r="F486" s="16">
        <v>107</v>
      </c>
      <c r="G486" s="16">
        <v>1692</v>
      </c>
      <c r="H486" s="16">
        <v>427</v>
      </c>
      <c r="I486" s="16">
        <v>53</v>
      </c>
      <c r="J486" s="16">
        <v>19720</v>
      </c>
      <c r="K486" s="16">
        <v>5</v>
      </c>
      <c r="L486" s="16">
        <v>329</v>
      </c>
      <c r="M486" s="16">
        <v>0</v>
      </c>
      <c r="N486" s="16">
        <v>625</v>
      </c>
      <c r="O486" s="16">
        <v>0</v>
      </c>
      <c r="P486" s="16">
        <v>16344</v>
      </c>
      <c r="Q486" s="16">
        <v>21902</v>
      </c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29"/>
      <c r="AE486" s="29"/>
      <c r="AF486" s="29"/>
      <c r="AG486" s="29"/>
    </row>
    <row r="487" spans="1:33" s="46" customFormat="1" ht="26.25" customHeight="1" x14ac:dyDescent="0.15">
      <c r="A487" s="11" t="s">
        <v>7</v>
      </c>
      <c r="B487" s="17">
        <v>96908</v>
      </c>
      <c r="C487" s="16">
        <v>652</v>
      </c>
      <c r="D487" s="16">
        <v>39209</v>
      </c>
      <c r="E487" s="16">
        <v>8</v>
      </c>
      <c r="F487" s="16">
        <v>92</v>
      </c>
      <c r="G487" s="16">
        <v>2052</v>
      </c>
      <c r="H487" s="16">
        <v>465</v>
      </c>
      <c r="I487" s="16">
        <v>149</v>
      </c>
      <c r="J487" s="16">
        <v>22634</v>
      </c>
      <c r="K487" s="16">
        <v>4</v>
      </c>
      <c r="L487" s="16">
        <v>612</v>
      </c>
      <c r="M487" s="16">
        <v>0</v>
      </c>
      <c r="N487" s="16">
        <v>580</v>
      </c>
      <c r="O487" s="16">
        <v>0</v>
      </c>
      <c r="P487" s="16">
        <v>12041</v>
      </c>
      <c r="Q487" s="16">
        <v>18410</v>
      </c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29"/>
      <c r="AE487" s="29"/>
      <c r="AF487" s="29"/>
      <c r="AG487" s="29"/>
    </row>
    <row r="488" spans="1:33" s="46" customFormat="1" ht="26.25" customHeight="1" x14ac:dyDescent="0.15">
      <c r="A488" s="11" t="s">
        <v>6</v>
      </c>
      <c r="B488" s="17">
        <v>88713</v>
      </c>
      <c r="C488" s="16">
        <v>607</v>
      </c>
      <c r="D488" s="16">
        <v>35697</v>
      </c>
      <c r="E488" s="16">
        <v>4</v>
      </c>
      <c r="F488" s="16">
        <v>163</v>
      </c>
      <c r="G488" s="16">
        <v>2519</v>
      </c>
      <c r="H488" s="16">
        <v>474</v>
      </c>
      <c r="I488" s="16">
        <v>74</v>
      </c>
      <c r="J488" s="16">
        <v>21852</v>
      </c>
      <c r="K488" s="16">
        <v>1</v>
      </c>
      <c r="L488" s="16">
        <v>557</v>
      </c>
      <c r="M488" s="16">
        <v>0</v>
      </c>
      <c r="N488" s="16">
        <v>372</v>
      </c>
      <c r="O488" s="16">
        <v>0</v>
      </c>
      <c r="P488" s="16">
        <v>11561</v>
      </c>
      <c r="Q488" s="16">
        <v>14832</v>
      </c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29"/>
      <c r="AE488" s="29"/>
      <c r="AF488" s="29"/>
      <c r="AG488" s="29"/>
    </row>
    <row r="489" spans="1:33" s="46" customFormat="1" ht="26.25" customHeight="1" x14ac:dyDescent="0.15">
      <c r="A489" s="11" t="s">
        <v>27</v>
      </c>
      <c r="B489" s="15">
        <f>SUM(B491:B492)</f>
        <v>149904</v>
      </c>
      <c r="C489" s="12">
        <f>SUM(C491:C492)</f>
        <v>1960</v>
      </c>
      <c r="D489" s="12">
        <f>SUM(D491:D492)</f>
        <v>46555</v>
      </c>
      <c r="E489" s="12">
        <f>SUM(E491:E492)</f>
        <v>4</v>
      </c>
      <c r="F489" s="12">
        <f>SUM(F491:F492)</f>
        <v>741</v>
      </c>
      <c r="G489" s="12">
        <f>SUM(G491:G492)</f>
        <v>2536</v>
      </c>
      <c r="H489" s="12">
        <f>SUM(H491:H492)</f>
        <v>910</v>
      </c>
      <c r="I489" s="12">
        <f>SUM(I491:I492)</f>
        <v>2801</v>
      </c>
      <c r="J489" s="12">
        <f>SUM(J491:J492)</f>
        <v>13789</v>
      </c>
      <c r="K489" s="12">
        <f>SUM(K491:K492)</f>
        <v>37</v>
      </c>
      <c r="L489" s="12">
        <f>SUM(L491:L492)</f>
        <v>558</v>
      </c>
      <c r="M489" s="12">
        <f>SUM(M491:M492)</f>
        <v>0</v>
      </c>
      <c r="N489" s="12">
        <f>SUM(N491:N492)</f>
        <v>429</v>
      </c>
      <c r="O489" s="12">
        <f>SUM(O491:O492)</f>
        <v>0</v>
      </c>
      <c r="P489" s="12">
        <f>SUM(P491:P492)</f>
        <v>23185</v>
      </c>
      <c r="Q489" s="12">
        <f>SUM(Q491:Q492)</f>
        <v>56399</v>
      </c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29"/>
    </row>
    <row r="490" spans="1:33" s="4" customFormat="1" ht="26.25" customHeight="1" x14ac:dyDescent="0.15">
      <c r="A490" s="9" t="s">
        <v>26</v>
      </c>
      <c r="B490" s="14">
        <v>103286</v>
      </c>
      <c r="C490" s="13">
        <v>1179</v>
      </c>
      <c r="D490" s="13">
        <v>38390</v>
      </c>
      <c r="E490" s="13">
        <v>4</v>
      </c>
      <c r="F490" s="13">
        <v>433</v>
      </c>
      <c r="G490" s="13">
        <v>1758</v>
      </c>
      <c r="H490" s="13">
        <v>566</v>
      </c>
      <c r="I490" s="13">
        <v>2135</v>
      </c>
      <c r="J490" s="13">
        <v>7881</v>
      </c>
      <c r="K490" s="13">
        <v>29</v>
      </c>
      <c r="L490" s="13">
        <v>318</v>
      </c>
      <c r="M490" s="13">
        <v>0</v>
      </c>
      <c r="N490" s="13">
        <v>269</v>
      </c>
      <c r="O490" s="13">
        <v>0</v>
      </c>
      <c r="P490" s="13">
        <v>17006</v>
      </c>
      <c r="Q490" s="13">
        <v>33318</v>
      </c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29"/>
    </row>
    <row r="491" spans="1:33" s="4" customFormat="1" ht="18.75" customHeight="1" x14ac:dyDescent="0.15">
      <c r="A491" s="11"/>
      <c r="B491" s="45">
        <f>SUM(B492:B493)</f>
        <v>103286</v>
      </c>
      <c r="C491" s="44">
        <f>SUM(C492:C493)</f>
        <v>1179</v>
      </c>
      <c r="D491" s="44">
        <f>SUM(D492:D493)</f>
        <v>38390</v>
      </c>
      <c r="E491" s="44">
        <f>SUM(E492:E493)</f>
        <v>4</v>
      </c>
      <c r="F491" s="44">
        <f>SUM(F492:F493)</f>
        <v>433</v>
      </c>
      <c r="G491" s="44">
        <f>SUM(G492:G493)</f>
        <v>1758</v>
      </c>
      <c r="H491" s="44">
        <f>SUM(H492:H493)</f>
        <v>566</v>
      </c>
      <c r="I491" s="44">
        <f>SUM(I492:I493)</f>
        <v>2135</v>
      </c>
      <c r="J491" s="44">
        <f>SUM(J492:J493)</f>
        <v>7881</v>
      </c>
      <c r="K491" s="44">
        <f>SUM(K492:K493)</f>
        <v>29</v>
      </c>
      <c r="L491" s="44">
        <f>SUM(L492:L493)</f>
        <v>318</v>
      </c>
      <c r="M491" s="44">
        <f>SUM(M492:M493)</f>
        <v>0</v>
      </c>
      <c r="N491" s="44">
        <f>SUM(N492:N493)</f>
        <v>269</v>
      </c>
      <c r="O491" s="44">
        <f>SUM(O492:O493)</f>
        <v>0</v>
      </c>
      <c r="P491" s="44">
        <f>SUM(P492:P493)</f>
        <v>17006</v>
      </c>
      <c r="Q491" s="44">
        <f>SUM(Q492:Q493)</f>
        <v>33318</v>
      </c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29"/>
    </row>
    <row r="492" spans="1:33" s="4" customFormat="1" ht="18.75" customHeight="1" x14ac:dyDescent="0.15">
      <c r="A492" s="11" t="s">
        <v>3</v>
      </c>
      <c r="B492" s="43">
        <v>46618</v>
      </c>
      <c r="C492" s="42">
        <v>781</v>
      </c>
      <c r="D492" s="41">
        <v>8165</v>
      </c>
      <c r="E492" s="41">
        <v>0</v>
      </c>
      <c r="F492" s="41">
        <v>308</v>
      </c>
      <c r="G492" s="41">
        <v>778</v>
      </c>
      <c r="H492" s="41">
        <v>344</v>
      </c>
      <c r="I492" s="41">
        <v>666</v>
      </c>
      <c r="J492" s="41">
        <v>5908</v>
      </c>
      <c r="K492" s="39">
        <v>8</v>
      </c>
      <c r="L492" s="41">
        <v>240</v>
      </c>
      <c r="M492" s="39">
        <v>0</v>
      </c>
      <c r="N492" s="40">
        <v>160</v>
      </c>
      <c r="O492" s="39">
        <v>0</v>
      </c>
      <c r="P492" s="39">
        <v>6179</v>
      </c>
      <c r="Q492" s="38">
        <v>23081</v>
      </c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29"/>
    </row>
    <row r="493" spans="1:33" s="4" customFormat="1" ht="18.75" customHeight="1" x14ac:dyDescent="0.15">
      <c r="A493" s="9" t="s">
        <v>25</v>
      </c>
      <c r="B493" s="37">
        <v>56668</v>
      </c>
      <c r="C493" s="36">
        <v>398</v>
      </c>
      <c r="D493" s="35">
        <v>30225</v>
      </c>
      <c r="E493" s="35">
        <v>4</v>
      </c>
      <c r="F493" s="35">
        <v>125</v>
      </c>
      <c r="G493" s="35">
        <v>980</v>
      </c>
      <c r="H493" s="35">
        <v>222</v>
      </c>
      <c r="I493" s="35">
        <v>1469</v>
      </c>
      <c r="J493" s="35">
        <v>1973</v>
      </c>
      <c r="K493" s="34">
        <v>21</v>
      </c>
      <c r="L493" s="33">
        <v>78</v>
      </c>
      <c r="M493" s="32">
        <v>0</v>
      </c>
      <c r="N493" s="32">
        <v>109</v>
      </c>
      <c r="O493" s="32">
        <v>0</v>
      </c>
      <c r="P493" s="32">
        <v>10827</v>
      </c>
      <c r="Q493" s="31">
        <v>10237</v>
      </c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29"/>
    </row>
    <row r="494" spans="1:33" s="4" customFormat="1" ht="18.75" customHeight="1" x14ac:dyDescent="0.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</row>
    <row r="495" spans="1:33" s="4" customFormat="1" ht="18.75" customHeight="1" x14ac:dyDescent="0.15">
      <c r="A495" s="24" t="s">
        <v>24</v>
      </c>
      <c r="B495" s="28" t="s">
        <v>23</v>
      </c>
      <c r="C495" s="28"/>
      <c r="D495" s="28"/>
      <c r="E495" s="28"/>
      <c r="F495" s="28"/>
      <c r="G495" s="27" t="s">
        <v>22</v>
      </c>
      <c r="H495" s="27"/>
      <c r="I495" s="27"/>
      <c r="J495" s="26" t="s">
        <v>21</v>
      </c>
      <c r="K495" s="25"/>
      <c r="L495" s="25"/>
      <c r="M495" s="2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</row>
    <row r="496" spans="1:33" s="4" customFormat="1" ht="28.5" customHeight="1" x14ac:dyDescent="0.15">
      <c r="A496" s="24"/>
      <c r="B496" s="22" t="s">
        <v>20</v>
      </c>
      <c r="C496" s="22" t="s">
        <v>19</v>
      </c>
      <c r="D496" s="22" t="s">
        <v>18</v>
      </c>
      <c r="E496" s="22" t="s">
        <v>17</v>
      </c>
      <c r="F496" s="23" t="s">
        <v>16</v>
      </c>
      <c r="G496" s="22" t="s">
        <v>15</v>
      </c>
      <c r="H496" s="22" t="s">
        <v>14</v>
      </c>
      <c r="I496" s="22" t="s">
        <v>10</v>
      </c>
      <c r="J496" s="22" t="s">
        <v>13</v>
      </c>
      <c r="K496" s="22" t="s">
        <v>12</v>
      </c>
      <c r="L496" s="22" t="s">
        <v>11</v>
      </c>
      <c r="M496" s="21" t="s">
        <v>10</v>
      </c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</row>
    <row r="497" spans="1:32" s="4" customFormat="1" ht="23.25" customHeight="1" x14ac:dyDescent="0.15">
      <c r="A497" s="20" t="s">
        <v>9</v>
      </c>
      <c r="B497" s="19">
        <v>3396</v>
      </c>
      <c r="C497" s="18">
        <v>58491</v>
      </c>
      <c r="D497" s="18">
        <v>10914</v>
      </c>
      <c r="E497" s="18">
        <v>3888</v>
      </c>
      <c r="F497" s="18">
        <v>3169</v>
      </c>
      <c r="G497" s="18">
        <v>6874</v>
      </c>
      <c r="H497" s="18">
        <v>69545</v>
      </c>
      <c r="I497" s="18">
        <v>3439</v>
      </c>
      <c r="J497" s="18">
        <v>2739</v>
      </c>
      <c r="K497" s="18">
        <v>0</v>
      </c>
      <c r="L497" s="18">
        <v>77119</v>
      </c>
      <c r="M497" s="18">
        <v>0</v>
      </c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</row>
    <row r="498" spans="1:32" s="4" customFormat="1" ht="23.25" customHeight="1" x14ac:dyDescent="0.15">
      <c r="A498" s="11" t="s">
        <v>8</v>
      </c>
      <c r="B498" s="17">
        <v>4273</v>
      </c>
      <c r="C498" s="16">
        <v>74910</v>
      </c>
      <c r="D498" s="16">
        <v>18181</v>
      </c>
      <c r="E498" s="16">
        <v>16081</v>
      </c>
      <c r="F498" s="16">
        <v>924</v>
      </c>
      <c r="G498" s="16">
        <v>8934</v>
      </c>
      <c r="H498" s="16">
        <v>103924</v>
      </c>
      <c r="I498" s="16">
        <v>1511</v>
      </c>
      <c r="J498" s="16">
        <v>2179</v>
      </c>
      <c r="K498" s="16">
        <v>0</v>
      </c>
      <c r="L498" s="16">
        <v>112190</v>
      </c>
      <c r="M498" s="16">
        <v>0</v>
      </c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</row>
    <row r="499" spans="1:32" s="4" customFormat="1" ht="23.25" customHeight="1" x14ac:dyDescent="0.15">
      <c r="A499" s="11" t="s">
        <v>7</v>
      </c>
      <c r="B499" s="17">
        <v>3695</v>
      </c>
      <c r="C499" s="16">
        <v>71886</v>
      </c>
      <c r="D499" s="16">
        <v>18001</v>
      </c>
      <c r="E499" s="16">
        <v>2462</v>
      </c>
      <c r="F499" s="16">
        <v>864</v>
      </c>
      <c r="G499" s="16">
        <v>7791</v>
      </c>
      <c r="H499" s="16">
        <v>88792</v>
      </c>
      <c r="I499" s="16">
        <v>325</v>
      </c>
      <c r="J499" s="16">
        <v>2572</v>
      </c>
      <c r="K499" s="16">
        <v>0</v>
      </c>
      <c r="L499" s="16">
        <v>94336</v>
      </c>
      <c r="M499" s="16">
        <v>0</v>
      </c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</row>
    <row r="500" spans="1:32" s="4" customFormat="1" ht="23.25" customHeight="1" x14ac:dyDescent="0.15">
      <c r="A500" s="11" t="s">
        <v>6</v>
      </c>
      <c r="B500" s="17">
        <v>3286</v>
      </c>
      <c r="C500" s="16">
        <v>66663</v>
      </c>
      <c r="D500" s="16">
        <v>15684</v>
      </c>
      <c r="E500" s="16">
        <v>2201</v>
      </c>
      <c r="F500" s="16">
        <v>879</v>
      </c>
      <c r="G500" s="16">
        <v>6866</v>
      </c>
      <c r="H500" s="16">
        <v>81555</v>
      </c>
      <c r="I500" s="16">
        <v>292</v>
      </c>
      <c r="J500" s="16">
        <v>3052</v>
      </c>
      <c r="K500" s="16">
        <v>0</v>
      </c>
      <c r="L500" s="16">
        <v>85661</v>
      </c>
      <c r="M500" s="16">
        <v>0</v>
      </c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</row>
    <row r="501" spans="1:32" s="4" customFormat="1" ht="23.25" customHeight="1" x14ac:dyDescent="0.15">
      <c r="A501" s="11" t="s">
        <v>5</v>
      </c>
      <c r="B501" s="15">
        <v>3375</v>
      </c>
      <c r="C501" s="12">
        <v>76329</v>
      </c>
      <c r="D501" s="12">
        <v>18584</v>
      </c>
      <c r="E501" s="12">
        <v>4937</v>
      </c>
      <c r="F501" s="12">
        <v>720</v>
      </c>
      <c r="G501" s="12">
        <v>8641</v>
      </c>
      <c r="H501" s="12">
        <v>95038</v>
      </c>
      <c r="I501" s="12">
        <v>266</v>
      </c>
      <c r="J501" s="12">
        <v>2701</v>
      </c>
      <c r="K501" s="12">
        <v>0</v>
      </c>
      <c r="L501" s="12">
        <v>101244</v>
      </c>
      <c r="M501" s="12">
        <v>0</v>
      </c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</row>
    <row r="502" spans="1:32" s="4" customFormat="1" ht="23.25" customHeight="1" x14ac:dyDescent="0.15">
      <c r="A502" s="9" t="s">
        <v>4</v>
      </c>
      <c r="B502" s="14">
        <v>2921</v>
      </c>
      <c r="C502" s="13">
        <v>73657</v>
      </c>
      <c r="D502" s="13">
        <v>19395</v>
      </c>
      <c r="E502" s="13">
        <v>6478</v>
      </c>
      <c r="F502" s="13">
        <v>835</v>
      </c>
      <c r="G502" s="13">
        <v>11097</v>
      </c>
      <c r="H502" s="13">
        <v>91957</v>
      </c>
      <c r="I502" s="13">
        <v>232</v>
      </c>
      <c r="J502" s="13">
        <v>2386</v>
      </c>
      <c r="K502" s="13">
        <v>0</v>
      </c>
      <c r="L502" s="13">
        <v>100900</v>
      </c>
      <c r="M502" s="13">
        <v>0</v>
      </c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</row>
    <row r="503" spans="1:32" s="4" customFormat="1" ht="18.75" customHeight="1" x14ac:dyDescent="0.15">
      <c r="A503" s="11"/>
      <c r="B503" s="12">
        <f>SUM(B504:B505)</f>
        <v>2921</v>
      </c>
      <c r="C503" s="12">
        <f>SUM(C504:C505)</f>
        <v>73657</v>
      </c>
      <c r="D503" s="12">
        <f>SUM(D504:D505)</f>
        <v>19395</v>
      </c>
      <c r="E503" s="12">
        <f>SUM(E504:E505)</f>
        <v>6478</v>
      </c>
      <c r="F503" s="12">
        <f>SUM(F504:F505)</f>
        <v>835</v>
      </c>
      <c r="G503" s="12">
        <f>SUM(G504:G505)</f>
        <v>11097</v>
      </c>
      <c r="H503" s="12">
        <f>SUM(H504:H505)</f>
        <v>91957</v>
      </c>
      <c r="I503" s="12">
        <f>SUM(I504:I505)</f>
        <v>232</v>
      </c>
      <c r="J503" s="12">
        <f>SUM(J504:J505)</f>
        <v>2386</v>
      </c>
      <c r="K503" s="12">
        <f>SUM(K504:K505)</f>
        <v>0</v>
      </c>
      <c r="L503" s="12">
        <f>SUM(L504:L505)</f>
        <v>100900</v>
      </c>
      <c r="M503" s="12">
        <f>SUM(M504:M505)</f>
        <v>0</v>
      </c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</row>
    <row r="504" spans="1:32" s="4" customFormat="1" ht="18.75" customHeight="1" x14ac:dyDescent="0.15">
      <c r="A504" s="11" t="s">
        <v>3</v>
      </c>
      <c r="B504" s="10">
        <v>1204</v>
      </c>
      <c r="C504" s="10">
        <v>33733</v>
      </c>
      <c r="D504" s="10">
        <v>7850</v>
      </c>
      <c r="E504" s="10">
        <v>3424</v>
      </c>
      <c r="F504" s="10">
        <v>407</v>
      </c>
      <c r="G504" s="10">
        <v>5827</v>
      </c>
      <c r="H504" s="10">
        <v>40675</v>
      </c>
      <c r="I504" s="10">
        <v>116</v>
      </c>
      <c r="J504" s="10">
        <v>1154</v>
      </c>
      <c r="K504" s="10">
        <v>0</v>
      </c>
      <c r="L504" s="10">
        <v>45464</v>
      </c>
      <c r="M504" s="10">
        <v>0</v>
      </c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</row>
    <row r="505" spans="1:32" s="4" customFormat="1" ht="18.75" customHeight="1" x14ac:dyDescent="0.15">
      <c r="A505" s="9" t="s">
        <v>2</v>
      </c>
      <c r="B505" s="8">
        <v>1717</v>
      </c>
      <c r="C505" s="8">
        <v>39924</v>
      </c>
      <c r="D505" s="8">
        <v>11545</v>
      </c>
      <c r="E505" s="8">
        <v>3054</v>
      </c>
      <c r="F505" s="8">
        <v>428</v>
      </c>
      <c r="G505" s="8">
        <v>5270</v>
      </c>
      <c r="H505" s="8">
        <v>51282</v>
      </c>
      <c r="I505" s="8">
        <v>116</v>
      </c>
      <c r="J505" s="8">
        <v>1232</v>
      </c>
      <c r="K505" s="7">
        <v>0</v>
      </c>
      <c r="L505" s="8">
        <v>55436</v>
      </c>
      <c r="M505" s="7">
        <v>0</v>
      </c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</row>
    <row r="506" spans="1:32" ht="22.5" customHeight="1" x14ac:dyDescent="0.15">
      <c r="A506" s="6" t="s">
        <v>1</v>
      </c>
      <c r="D506" s="3"/>
      <c r="E506" s="5"/>
      <c r="G506" s="4"/>
      <c r="J506" s="3"/>
    </row>
    <row r="508" spans="1:32" ht="18.75" x14ac:dyDescent="0.15">
      <c r="A508" s="2" t="s">
        <v>0</v>
      </c>
    </row>
  </sheetData>
  <mergeCells count="255">
    <mergeCell ref="L464:S464"/>
    <mergeCell ref="A113:A114"/>
    <mergeCell ref="B113:B114"/>
    <mergeCell ref="C113:C114"/>
    <mergeCell ref="D113:D114"/>
    <mergeCell ref="E113:E114"/>
    <mergeCell ref="F113:F114"/>
    <mergeCell ref="G113:R113"/>
    <mergeCell ref="S113:S114"/>
    <mergeCell ref="A464:A465"/>
    <mergeCell ref="B464:C464"/>
    <mergeCell ref="F464:G464"/>
    <mergeCell ref="D464:E464"/>
    <mergeCell ref="H464:K464"/>
    <mergeCell ref="A483:A484"/>
    <mergeCell ref="B483:B484"/>
    <mergeCell ref="V399:AA399"/>
    <mergeCell ref="D399:E400"/>
    <mergeCell ref="A481:A482"/>
    <mergeCell ref="B481:B482"/>
    <mergeCell ref="C481:Q481"/>
    <mergeCell ref="A495:A496"/>
    <mergeCell ref="B495:F495"/>
    <mergeCell ref="G495:I495"/>
    <mergeCell ref="J495:M495"/>
    <mergeCell ref="I447:Q447"/>
    <mergeCell ref="A399:A401"/>
    <mergeCell ref="AB399:AD400"/>
    <mergeCell ref="P399:Q400"/>
    <mergeCell ref="Y400:AA400"/>
    <mergeCell ref="R399:S400"/>
    <mergeCell ref="H399:I400"/>
    <mergeCell ref="J399:K400"/>
    <mergeCell ref="F399:G400"/>
    <mergeCell ref="L399:M400"/>
    <mergeCell ref="B399:C400"/>
    <mergeCell ref="H272:H273"/>
    <mergeCell ref="J272:J273"/>
    <mergeCell ref="K272:K273"/>
    <mergeCell ref="M272:O272"/>
    <mergeCell ref="D272:D273"/>
    <mergeCell ref="M271:U271"/>
    <mergeCell ref="W271:W273"/>
    <mergeCell ref="I271:K271"/>
    <mergeCell ref="L271:L273"/>
    <mergeCell ref="S272:U272"/>
    <mergeCell ref="P272:R272"/>
    <mergeCell ref="E272:E273"/>
    <mergeCell ref="F272:F273"/>
    <mergeCell ref="B271:E271"/>
    <mergeCell ref="F271:H271"/>
    <mergeCell ref="G272:G273"/>
    <mergeCell ref="B7:C7"/>
    <mergeCell ref="D7:E7"/>
    <mergeCell ref="F7:G7"/>
    <mergeCell ref="B63:B64"/>
    <mergeCell ref="J63:J64"/>
    <mergeCell ref="C63:I63"/>
    <mergeCell ref="M291:M292"/>
    <mergeCell ref="A291:A292"/>
    <mergeCell ref="C174:D174"/>
    <mergeCell ref="I174:M174"/>
    <mergeCell ref="A201:A202"/>
    <mergeCell ref="L236:N236"/>
    <mergeCell ref="A236:A237"/>
    <mergeCell ref="B236:B237"/>
    <mergeCell ref="C236:E236"/>
    <mergeCell ref="N201:O201"/>
    <mergeCell ref="H362:H363"/>
    <mergeCell ref="T399:U400"/>
    <mergeCell ref="V400:X400"/>
    <mergeCell ref="A174:A175"/>
    <mergeCell ref="A271:A273"/>
    <mergeCell ref="C272:C273"/>
    <mergeCell ref="J291:J292"/>
    <mergeCell ref="C291:I291"/>
    <mergeCell ref="K291:L291"/>
    <mergeCell ref="B291:B292"/>
    <mergeCell ref="Y271:AA271"/>
    <mergeCell ref="AA343:AA344"/>
    <mergeCell ref="X272:X273"/>
    <mergeCell ref="Z272:Z273"/>
    <mergeCell ref="AA272:AA273"/>
    <mergeCell ref="T342:X342"/>
    <mergeCell ref="Y342:AB342"/>
    <mergeCell ref="T343:T344"/>
    <mergeCell ref="X343:X344"/>
    <mergeCell ref="V271:V273"/>
    <mergeCell ref="Z483:AC483"/>
    <mergeCell ref="W483:Y483"/>
    <mergeCell ref="R483:V483"/>
    <mergeCell ref="C483:Q483"/>
    <mergeCell ref="U310:U311"/>
    <mergeCell ref="T310:T311"/>
    <mergeCell ref="S310:S311"/>
    <mergeCell ref="AB343:AB344"/>
    <mergeCell ref="P362:P363"/>
    <mergeCell ref="I362:K362"/>
    <mergeCell ref="Q362:Q363"/>
    <mergeCell ref="Q343:Q344"/>
    <mergeCell ref="A323:H323"/>
    <mergeCell ref="A329:A331"/>
    <mergeCell ref="B329:B331"/>
    <mergeCell ref="A342:A344"/>
    <mergeCell ref="G343:I343"/>
    <mergeCell ref="N343:N344"/>
    <mergeCell ref="O362:O363"/>
    <mergeCell ref="C361:C363"/>
    <mergeCell ref="C329:Z329"/>
    <mergeCell ref="U330:U331"/>
    <mergeCell ref="V330:V331"/>
    <mergeCell ref="X330:X331"/>
    <mergeCell ref="U343:W343"/>
    <mergeCell ref="Z343:Z344"/>
    <mergeCell ref="Z330:Z331"/>
    <mergeCell ref="N399:O400"/>
    <mergeCell ref="F310:Q310"/>
    <mergeCell ref="C310:E310"/>
    <mergeCell ref="A310:A311"/>
    <mergeCell ref="B310:B311"/>
    <mergeCell ref="R310:R311"/>
    <mergeCell ref="E362:G362"/>
    <mergeCell ref="A361:A363"/>
    <mergeCell ref="B361:B363"/>
    <mergeCell ref="D361:K361"/>
    <mergeCell ref="I380:Q380"/>
    <mergeCell ref="H380:H381"/>
    <mergeCell ref="A380:A381"/>
    <mergeCell ref="C380:F380"/>
    <mergeCell ref="G380:G381"/>
    <mergeCell ref="B380:B381"/>
    <mergeCell ref="A373:B373"/>
    <mergeCell ref="Y330:Y331"/>
    <mergeCell ref="W330:W331"/>
    <mergeCell ref="Y343:Y344"/>
    <mergeCell ref="S343:S344"/>
    <mergeCell ref="M343:M344"/>
    <mergeCell ref="K343:K344"/>
    <mergeCell ref="C330:I330"/>
    <mergeCell ref="J330:O330"/>
    <mergeCell ref="Q330:T330"/>
    <mergeCell ref="A415:A416"/>
    <mergeCell ref="B415:D415"/>
    <mergeCell ref="E415:G415"/>
    <mergeCell ref="H415:H416"/>
    <mergeCell ref="I415:N415"/>
    <mergeCell ref="D447:H447"/>
    <mergeCell ref="B447:B448"/>
    <mergeCell ref="A447:A448"/>
    <mergeCell ref="C447:C448"/>
    <mergeCell ref="B174:B175"/>
    <mergeCell ref="E174:H174"/>
    <mergeCell ref="F201:G201"/>
    <mergeCell ref="P201:Q201"/>
    <mergeCell ref="J201:K201"/>
    <mergeCell ref="L201:M201"/>
    <mergeCell ref="H201:I201"/>
    <mergeCell ref="B201:C201"/>
    <mergeCell ref="D201:E201"/>
    <mergeCell ref="D44:D45"/>
    <mergeCell ref="F44:R44"/>
    <mergeCell ref="U77:V77"/>
    <mergeCell ref="O236:O237"/>
    <mergeCell ref="I236:K236"/>
    <mergeCell ref="F236:H236"/>
    <mergeCell ref="N174:S174"/>
    <mergeCell ref="K63:K64"/>
    <mergeCell ref="T113:T114"/>
    <mergeCell ref="O343:O344"/>
    <mergeCell ref="B342:S342"/>
    <mergeCell ref="B343:E343"/>
    <mergeCell ref="P343:P344"/>
    <mergeCell ref="R343:R344"/>
    <mergeCell ref="L343:L344"/>
    <mergeCell ref="F343:F344"/>
    <mergeCell ref="J343:J344"/>
    <mergeCell ref="D30:D31"/>
    <mergeCell ref="E30:N30"/>
    <mergeCell ref="U30:U31"/>
    <mergeCell ref="A44:A45"/>
    <mergeCell ref="B44:C45"/>
    <mergeCell ref="W44:W45"/>
    <mergeCell ref="U44:U45"/>
    <mergeCell ref="V44:V45"/>
    <mergeCell ref="M45:N45"/>
    <mergeCell ref="S44:S45"/>
    <mergeCell ref="V30:V31"/>
    <mergeCell ref="O30:O31"/>
    <mergeCell ref="T30:T31"/>
    <mergeCell ref="S30:S31"/>
    <mergeCell ref="A30:A31"/>
    <mergeCell ref="P30:P31"/>
    <mergeCell ref="Q30:Q31"/>
    <mergeCell ref="R30:R31"/>
    <mergeCell ref="B30:B31"/>
    <mergeCell ref="C30:C31"/>
    <mergeCell ref="P77:P78"/>
    <mergeCell ref="Q77:R77"/>
    <mergeCell ref="S77:T77"/>
    <mergeCell ref="A63:A64"/>
    <mergeCell ref="Y44:Y45"/>
    <mergeCell ref="Z44:Z45"/>
    <mergeCell ref="E44:E45"/>
    <mergeCell ref="T44:T45"/>
    <mergeCell ref="X44:X45"/>
    <mergeCell ref="F45:G45"/>
    <mergeCell ref="P138:P139"/>
    <mergeCell ref="G96:J96"/>
    <mergeCell ref="W137:W139"/>
    <mergeCell ref="S138:S139"/>
    <mergeCell ref="S137:V137"/>
    <mergeCell ref="A77:A78"/>
    <mergeCell ref="B77:B78"/>
    <mergeCell ref="C77:M77"/>
    <mergeCell ref="N77:N78"/>
    <mergeCell ref="O77:O78"/>
    <mergeCell ref="A137:A139"/>
    <mergeCell ref="C137:L137"/>
    <mergeCell ref="B137:B139"/>
    <mergeCell ref="C138:C139"/>
    <mergeCell ref="H138:J138"/>
    <mergeCell ref="E138:E139"/>
    <mergeCell ref="F138:G138"/>
    <mergeCell ref="D138:D139"/>
    <mergeCell ref="K138:L138"/>
    <mergeCell ref="AA137:AA139"/>
    <mergeCell ref="AJ138:AJ139"/>
    <mergeCell ref="AC137:AC139"/>
    <mergeCell ref="AH138:AH139"/>
    <mergeCell ref="A96:A97"/>
    <mergeCell ref="C96:F96"/>
    <mergeCell ref="Y137:Y139"/>
    <mergeCell ref="X137:X139"/>
    <mergeCell ref="R138:R139"/>
    <mergeCell ref="M138:M139"/>
    <mergeCell ref="AD137:AD139"/>
    <mergeCell ref="AK138:AK139"/>
    <mergeCell ref="AI138:AI139"/>
    <mergeCell ref="AG138:AG139"/>
    <mergeCell ref="AB137:AB139"/>
    <mergeCell ref="Z137:Z139"/>
    <mergeCell ref="AG137:AL137"/>
    <mergeCell ref="AE137:AE139"/>
    <mergeCell ref="AF137:AF139"/>
    <mergeCell ref="AL138:AL139"/>
    <mergeCell ref="P236:P237"/>
    <mergeCell ref="B96:B97"/>
    <mergeCell ref="V138:V139"/>
    <mergeCell ref="U138:U139"/>
    <mergeCell ref="N138:N139"/>
    <mergeCell ref="U113:U114"/>
    <mergeCell ref="T138:T139"/>
    <mergeCell ref="O138:O139"/>
    <mergeCell ref="M137:R137"/>
    <mergeCell ref="Q138:Q139"/>
  </mergeCells>
  <phoneticPr fontId="3" type="noConversion"/>
  <dataValidations count="1">
    <dataValidation type="whole" operator="greaterThanOrEqual" allowBlank="1" showInputMessage="1" showErrorMessage="1" errorTitle="숫자 입력란~~~~~~~" sqref="E432:AG436 E438:AG439">
      <formula1>0</formula1>
    </dataValidation>
  </dataValidations>
  <hyperlinks>
    <hyperlink ref="A508" location="목차!G240" display="목록으로"/>
    <hyperlink ref="A3" location="목차!G212" display="목록으로"/>
  </hyperlinks>
  <pageMargins left="0.17" right="0.19" top="1" bottom="0.62" header="0.5" footer="0.5"/>
  <pageSetup paperSize="9"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ⅩⅥ공공행정</vt:lpstr>
      <vt:lpstr>ⅩⅥ공공행정!Print_Area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추지영</dc:creator>
  <cp:lastModifiedBy>추지영</cp:lastModifiedBy>
  <dcterms:created xsi:type="dcterms:W3CDTF">2018-05-17T10:24:23Z</dcterms:created>
  <dcterms:modified xsi:type="dcterms:W3CDTF">2018-05-17T10:24:33Z</dcterms:modified>
</cp:coreProperties>
</file>